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K-NAS\General\ALGEMEEN\ONDERZOEKEN\PRIJSVERGELIJKINGEN\PV WEBSITE\2026\"/>
    </mc:Choice>
  </mc:AlternateContent>
  <xr:revisionPtr revIDLastSave="0" documentId="8_{05CC70AB-5F70-4AFD-B57D-97FF3F696DB6}" xr6:coauthVersionLast="47" xr6:coauthVersionMax="47" xr10:uidLastSave="{00000000-0000-0000-0000-000000000000}"/>
  <bookViews>
    <workbookView xWindow="0" yWindow="720" windowWidth="28800" windowHeight="1548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Sheet1!$A$2:$S$99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" l="1"/>
  <c r="U3" i="2"/>
  <c r="T4" i="2"/>
  <c r="U4" i="2"/>
  <c r="T5" i="2"/>
  <c r="U5" i="2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2" i="2"/>
  <c r="U92" i="2"/>
  <c r="T93" i="2"/>
  <c r="U93" i="2"/>
  <c r="T94" i="2"/>
  <c r="U94" i="2"/>
  <c r="T95" i="2"/>
  <c r="U95" i="2"/>
  <c r="T96" i="2"/>
  <c r="U96" i="2"/>
  <c r="T97" i="2"/>
  <c r="U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U100" i="2" l="1"/>
  <c r="U99" i="2"/>
  <c r="T98" i="2"/>
  <c r="T100" i="2"/>
  <c r="U98" i="2"/>
  <c r="T99" i="2"/>
  <c r="V5" i="2" l="1"/>
  <c r="V4" i="2"/>
  <c r="V3" i="2"/>
  <c r="V72" i="2" l="1"/>
  <c r="V53" i="2"/>
  <c r="V73" i="2"/>
  <c r="V28" i="2"/>
  <c r="V62" i="2"/>
  <c r="V63" i="2"/>
  <c r="V65" i="2"/>
  <c r="V39" i="2"/>
  <c r="V56" i="2"/>
  <c r="V59" i="2"/>
  <c r="V42" i="2" l="1"/>
  <c r="V47" i="2"/>
  <c r="V24" i="2"/>
  <c r="V67" i="2"/>
  <c r="V64" i="2"/>
  <c r="V33" i="2"/>
  <c r="V20" i="2"/>
  <c r="V14" i="2"/>
  <c r="V12" i="2"/>
  <c r="V70" i="2"/>
  <c r="V41" i="2"/>
  <c r="V74" i="2"/>
  <c r="V68" i="2"/>
  <c r="V66" i="2"/>
  <c r="V55" i="2"/>
  <c r="V46" i="2"/>
  <c r="V44" i="2"/>
  <c r="V34" i="2"/>
  <c r="V15" i="2"/>
  <c r="V9" i="2"/>
  <c r="V75" i="2"/>
  <c r="V71" i="2"/>
  <c r="V69" i="2"/>
  <c r="V57" i="2"/>
  <c r="V54" i="2"/>
  <c r="V37" i="2"/>
  <c r="V29" i="2"/>
  <c r="V18" i="2"/>
  <c r="V10" i="2"/>
  <c r="V60" i="2"/>
  <c r="V51" i="2"/>
  <c r="V45" i="2"/>
  <c r="V40" i="2"/>
  <c r="V35" i="2"/>
  <c r="V31" i="2"/>
  <c r="V26" i="2"/>
  <c r="V22" i="2"/>
  <c r="V16" i="2"/>
  <c r="V8" i="2"/>
  <c r="V6" i="2"/>
  <c r="V94" i="2"/>
  <c r="V88" i="2"/>
  <c r="V85" i="2"/>
  <c r="V83" i="2"/>
  <c r="V82" i="2"/>
  <c r="V81" i="2"/>
  <c r="V80" i="2"/>
  <c r="V79" i="2"/>
  <c r="V78" i="2"/>
  <c r="V77" i="2"/>
  <c r="V76" i="2"/>
  <c r="V90" i="2"/>
  <c r="V96" i="2"/>
  <c r="V95" i="2"/>
  <c r="V97" i="2"/>
  <c r="V92" i="2"/>
  <c r="V91" i="2"/>
  <c r="V87" i="2"/>
  <c r="V86" i="2"/>
  <c r="V93" i="2"/>
  <c r="V89" i="2"/>
  <c r="V84" i="2"/>
  <c r="V61" i="2"/>
  <c r="V52" i="2"/>
  <c r="V50" i="2"/>
  <c r="V49" i="2"/>
  <c r="V38" i="2"/>
  <c r="V27" i="2"/>
  <c r="V25" i="2"/>
  <c r="V17" i="2"/>
  <c r="V13" i="2"/>
  <c r="V11" i="2"/>
  <c r="V7" i="2"/>
  <c r="V58" i="2"/>
  <c r="V48" i="2"/>
  <c r="V43" i="2"/>
  <c r="V36" i="2"/>
  <c r="V32" i="2"/>
  <c r="V30" i="2"/>
  <c r="V23" i="2"/>
  <c r="V21" i="2"/>
  <c r="V19" i="2"/>
  <c r="V98" i="2" l="1"/>
  <c r="V100" i="2"/>
  <c r="V9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<sst xmlns="http://schemas.openxmlformats.org/spreadsheetml/2006/main" count="315" uniqueCount="130">
  <si>
    <t>Inhoud</t>
  </si>
  <si>
    <t>Merk/Artikel</t>
  </si>
  <si>
    <t>Categorie</t>
  </si>
  <si>
    <t>Arco Iris</t>
  </si>
  <si>
    <t>Best Buy</t>
  </si>
  <si>
    <t>Bon Bini</t>
  </si>
  <si>
    <t>Boulev. market Place</t>
  </si>
  <si>
    <t>Centrum Mahaai</t>
  </si>
  <si>
    <t>Esperamos</t>
  </si>
  <si>
    <t>Vreugdenhil</t>
  </si>
  <si>
    <t xml:space="preserve">Nr. </t>
  </si>
  <si>
    <t>Aantal producten</t>
  </si>
  <si>
    <t>Totaalbedrag obv aantal producten</t>
  </si>
  <si>
    <t>Gem. bedrag per aantal producten</t>
  </si>
  <si>
    <t>Goodkoopste</t>
  </si>
  <si>
    <t>Duurste</t>
  </si>
  <si>
    <t>Mangusa Rio</t>
  </si>
  <si>
    <t>Verschil</t>
  </si>
  <si>
    <t>Mangusa Hypermarkt</t>
  </si>
  <si>
    <t xml:space="preserve"> </t>
  </si>
  <si>
    <t>Luna Park</t>
  </si>
  <si>
    <t>Ruyterkade</t>
  </si>
  <si>
    <t>Van den Tweel</t>
  </si>
  <si>
    <t xml:space="preserve">Centrum Piscadera </t>
  </si>
  <si>
    <t>1 kg</t>
  </si>
  <si>
    <t>Kantidat di produkto mas barata</t>
  </si>
  <si>
    <t>Kantidat di produkto mas karu</t>
  </si>
  <si>
    <t xml:space="preserve">* Bij deze prijzenvergelijking is er geen rekening gehouden met kwaliteit en land van herkomst van de verschillende producten.  </t>
  </si>
  <si>
    <t>Kogelbeefsteak</t>
  </si>
  <si>
    <t>Flanksteak</t>
  </si>
  <si>
    <t>Sirloin Steak</t>
  </si>
  <si>
    <t>Sucadelappen</t>
  </si>
  <si>
    <t>Beef/ Runderlappen</t>
  </si>
  <si>
    <t>Karni Stoba</t>
  </si>
  <si>
    <t>Karni Mulá</t>
  </si>
  <si>
    <t>Karni Stoba Mulá</t>
  </si>
  <si>
    <t>Beefsteak Mulá</t>
  </si>
  <si>
    <t>Higra di baka</t>
  </si>
  <si>
    <t>Nier di baka</t>
  </si>
  <si>
    <t>Beefmulá/ Tartaar</t>
  </si>
  <si>
    <t>Karni kabritu  (ijs)</t>
  </si>
  <si>
    <t>Rabu di baka</t>
  </si>
  <si>
    <t>Karni Sòpi sin wesu</t>
  </si>
  <si>
    <t>Karni Sòpi ku wesu</t>
  </si>
  <si>
    <t>Karni Sòpi Schekelbeen</t>
  </si>
  <si>
    <t>Mondongo</t>
  </si>
  <si>
    <t xml:space="preserve">Pòrchòp </t>
  </si>
  <si>
    <t>Pòrchòp sin wesu</t>
  </si>
  <si>
    <t>Pork Cutlet</t>
  </si>
  <si>
    <t>Loin Ribs</t>
  </si>
  <si>
    <t>Galiña Mulá</t>
  </si>
  <si>
    <t>Galiña Hinter 1500</t>
  </si>
  <si>
    <t>Chicken Breast</t>
  </si>
  <si>
    <t>Whole Legs</t>
  </si>
  <si>
    <t>Drumsticks</t>
  </si>
  <si>
    <t>Thighs</t>
  </si>
  <si>
    <t>Thighs sin wesu</t>
  </si>
  <si>
    <t>Chicken Wings</t>
  </si>
  <si>
    <t>VLEESSOORTEN</t>
  </si>
  <si>
    <t>Schouderham (slice)</t>
  </si>
  <si>
    <t>Turkey ham (slice)</t>
  </si>
  <si>
    <t>Wòrst salu (slice)</t>
  </si>
  <si>
    <t>Wòrst dushi (slice)</t>
  </si>
  <si>
    <t>BROODBELEG</t>
  </si>
  <si>
    <t>Batata (hulandes)</t>
  </si>
  <si>
    <t>Batata Dushi (lokal kòrá)</t>
  </si>
  <si>
    <t>Yuca</t>
  </si>
  <si>
    <t>Maishi</t>
  </si>
  <si>
    <t>Lamunchi</t>
  </si>
  <si>
    <t>Pampuna</t>
  </si>
  <si>
    <t>Banana</t>
  </si>
  <si>
    <t>Konoflo</t>
  </si>
  <si>
    <t>Siboyo ( normal)</t>
  </si>
  <si>
    <t>Siboyo kora</t>
  </si>
  <si>
    <t>Tomati venezolano</t>
  </si>
  <si>
    <t>Promenton berde</t>
  </si>
  <si>
    <t>Spinazie (lokal)</t>
  </si>
  <si>
    <t>Advocado</t>
  </si>
  <si>
    <t>Broccoli</t>
  </si>
  <si>
    <t>Prei</t>
  </si>
  <si>
    <t>Wortel Jumbo</t>
  </si>
  <si>
    <t>Berehein</t>
  </si>
  <si>
    <t>Bonchi Largu (kouseband)</t>
  </si>
  <si>
    <t>Komkomber salada</t>
  </si>
  <si>
    <t>Guiambo</t>
  </si>
  <si>
    <t>Seldu merikano</t>
  </si>
  <si>
    <t>Seldu (normaal)</t>
  </si>
  <si>
    <t>Siboyo largu</t>
  </si>
  <si>
    <t>Warmoes</t>
  </si>
  <si>
    <t>Kolo blanku</t>
  </si>
  <si>
    <t>Kolo kora</t>
  </si>
  <si>
    <t>GROENTEN</t>
  </si>
  <si>
    <t>p/kg</t>
  </si>
  <si>
    <t>p/st</t>
  </si>
  <si>
    <t>Kiwi</t>
  </si>
  <si>
    <t>Bananen (bakoba)</t>
  </si>
  <si>
    <t>Mandarijn</t>
  </si>
  <si>
    <t>Pera (kolo berde)</t>
  </si>
  <si>
    <t>Plum</t>
  </si>
  <si>
    <t>Apel Golden Delicious</t>
  </si>
  <si>
    <t>Apel Red Delicious</t>
  </si>
  <si>
    <t>Meloen (hinte)</t>
  </si>
  <si>
    <t>Mango</t>
  </si>
  <si>
    <t>Papaya (hinte hechu)</t>
  </si>
  <si>
    <t>Druif Black Seedless</t>
  </si>
  <si>
    <t>per stuk</t>
  </si>
  <si>
    <t>per kilo</t>
  </si>
  <si>
    <t>4 stuk</t>
  </si>
  <si>
    <t xml:space="preserve">per kilo </t>
  </si>
  <si>
    <t>4 stuks</t>
  </si>
  <si>
    <t>stuk</t>
  </si>
  <si>
    <t>Spruitjes</t>
  </si>
  <si>
    <t>Promenton gel</t>
  </si>
  <si>
    <t>Promenton kora</t>
  </si>
  <si>
    <t>Boerenkool</t>
  </si>
  <si>
    <t>Peterselie</t>
  </si>
  <si>
    <t>Peultjes</t>
  </si>
  <si>
    <t>Bloemkool</t>
  </si>
  <si>
    <t>Guave</t>
  </si>
  <si>
    <t>Persimmon</t>
  </si>
  <si>
    <t>Citroen</t>
  </si>
  <si>
    <t>p/bos</t>
  </si>
  <si>
    <t>Carre Foure</t>
  </si>
  <si>
    <t>Timmy</t>
  </si>
  <si>
    <t xml:space="preserve">Anasa </t>
  </si>
  <si>
    <t xml:space="preserve">Apelsina </t>
  </si>
  <si>
    <t>Patia (hinte)</t>
  </si>
  <si>
    <t>Fundashon pa Konsumidó: komparashon di preis supermerkado + minimarket  April 2026</t>
  </si>
  <si>
    <t>Jonge kaas (na Pida)</t>
  </si>
  <si>
    <t>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</si>
</sst>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1" fillId="5" borderId="1" xfId="0" applyNumberFormat="1" applyFont="1" applyFill="1" applyBorder="1"/>
    <xf numFmtId="4" fontId="1" fillId="6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7" borderId="0" xfId="0" applyFont="1" applyFill="1" applyAlignment="1">
      <alignment horizontal="center" textRotation="90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8" borderId="0" xfId="0" applyFont="1" applyFill="1"/>
    <xf numFmtId="2" fontId="1" fillId="8" borderId="0" xfId="0" applyNumberFormat="1" applyFont="1" applyFill="1"/>
    <xf numFmtId="0" fontId="8" fillId="8" borderId="0" xfId="0" applyFont="1" applyFill="1"/>
    <xf numFmtId="0" fontId="1" fillId="9" borderId="0" xfId="0" applyFont="1" applyFill="1"/>
    <xf numFmtId="2" fontId="1" fillId="9" borderId="0" xfId="0" applyNumberFormat="1" applyFont="1" applyFill="1"/>
    <xf numFmtId="0" fontId="8" fillId="9" borderId="0" xfId="0" applyFont="1" applyFill="1"/>
    <xf numFmtId="1" fontId="1" fillId="0" borderId="1" xfId="0" applyNumberFormat="1" applyFont="1" applyBorder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</cellXfs>
  <cellStyles count="1">
    <cellStyle name="Normal" xfId="0" builtinId="0"/>
  </cellStyles>
  <dxfs count="2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DC-40EA-B906-D57C5206762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DC-40EA-B906-D57C52067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766464"/>
        <c:axId val="104768640"/>
        <c:axId val="0"/>
      </c:bar3DChart>
      <c:catAx>
        <c:axId val="104766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768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76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766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4" unboundColumnsRight="3">
    <queryTableFields count="22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42" dataBound="0" tableColumnId="4"/>
      <queryTableField id="7" name="F7" tableColumnId="7"/>
      <queryTableField id="8" name="F8" tableColumnId="8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15" name="F15" tableColumnId="15"/>
      <queryTableField id="43" dataBound="0" tableColumnId="6"/>
      <queryTableField id="16" name="F16" tableColumnId="16"/>
      <queryTableField id="17" name="F17" tableColumnId="17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24" dataBound="0" tableColumnId="24"/>
      <queryTableField id="29" dataBound="0" tableColumnId="29"/>
      <queryTableField id="25" dataBound="0" tableColumnId="25"/>
    </queryTableFields>
    <queryTableDeletedFields count="8">
      <deletedField name="F4"/>
      <deletedField name="F21"/>
      <deletedField name="F12"/>
      <deletedField name="F14"/>
      <deletedField name="F22"/>
      <deletedField name="F18"/>
      <deletedField name="F6"/>
      <deletedField name="F5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V100" tableType="queryTable" totalsRowCount="1" headerRowDxfId="244" dataDxfId="242" totalsRowDxfId="240" headerRowBorderDxfId="243" tableBorderDxfId="241">
  <autoFilter ref="A2:V99" xr:uid="{00000000-0009-0000-0100-000001000000}"/>
  <tableColumns count="22">
    <tableColumn id="1" xr3:uid="{00000000-0010-0000-0000-000001000000}" uniqueName="1" name="Nr. " queryTableFieldId="1" dataDxfId="239" totalsRowDxfId="21"/>
    <tableColumn id="2" xr3:uid="{00000000-0010-0000-0000-000002000000}" uniqueName="2" name="Merk/Artikel" totalsRowLabel="Aantal producten" queryTableFieldId="2" dataDxfId="238" totalsRowDxfId="20"/>
    <tableColumn id="28" xr3:uid="{00000000-0010-0000-0000-00001C000000}" uniqueName="28" name="Categorie" queryTableFieldId="28" dataDxfId="237" totalsRowDxfId="19"/>
    <tableColumn id="3" xr3:uid="{00000000-0010-0000-0000-000003000000}" uniqueName="3" name="Inhoud" queryTableFieldId="3" dataDxfId="236" totalsRowDxfId="18"/>
    <tableColumn id="4" xr3:uid="{00000000-0010-0000-0000-000004000000}" uniqueName="4" name="Van den Tweel" totalsRowFunction="custom" queryTableFieldId="42" dataDxfId="235" totalsRowDxfId="17">
      <totalsRowFormula>COUNTA(E3:E97)</totalsRowFormula>
    </tableColumn>
    <tableColumn id="7" xr3:uid="{00000000-0010-0000-0000-000007000000}" uniqueName="7" name="Arco Iris" totalsRowFunction="custom" queryTableFieldId="7" dataDxfId="234" totalsRowDxfId="16">
      <totalsRowFormula>COUNTA(F3:F97)</totalsRowFormula>
    </tableColumn>
    <tableColumn id="8" xr3:uid="{00000000-0010-0000-0000-000008000000}" uniqueName="8" name="Best Buy" totalsRowFunction="custom" queryTableFieldId="8" dataDxfId="233" totalsRowDxfId="15">
      <totalsRowFormula>COUNTA(G3:G97)</totalsRowFormula>
    </tableColumn>
    <tableColumn id="9" xr3:uid="{00000000-0010-0000-0000-000009000000}" uniqueName="9" name="Bon Bini" totalsRowFunction="custom" queryTableFieldId="9" dataDxfId="232" totalsRowDxfId="14">
      <totalsRowFormula>COUNTA(H3:H97)</totalsRowFormula>
    </tableColumn>
    <tableColumn id="10" xr3:uid="{00000000-0010-0000-0000-00000A000000}" uniqueName="10" name="Boulev. market Place" totalsRowFunction="custom" queryTableFieldId="10" dataDxfId="231" totalsRowDxfId="13">
      <totalsRowFormula>COUNTA(I3:I97)</totalsRowFormula>
    </tableColumn>
    <tableColumn id="11" xr3:uid="{00000000-0010-0000-0000-00000B000000}" uniqueName="11" name="Centrum Mahaai" totalsRowFunction="custom" queryTableFieldId="11" dataDxfId="230" totalsRowDxfId="12">
      <totalsRowFormula>COUNTA(J3:J97)</totalsRowFormula>
    </tableColumn>
    <tableColumn id="13" xr3:uid="{00000000-0010-0000-0000-00000D000000}" uniqueName="13" name="Centrum Piscadera " totalsRowFunction="custom" queryTableFieldId="13" dataDxfId="229" totalsRowDxfId="11">
      <totalsRowFormula>COUNTA(K3:K97)</totalsRowFormula>
    </tableColumn>
    <tableColumn id="15" xr3:uid="{00000000-0010-0000-0000-00000F000000}" uniqueName="15" name="Carre Foure" totalsRowFunction="custom" queryTableFieldId="15" dataDxfId="228" totalsRowDxfId="10">
      <totalsRowFormula>COUNTA(L3:L97)</totalsRowFormula>
    </tableColumn>
    <tableColumn id="6" xr3:uid="{00000000-0010-0000-0000-000006000000}" uniqueName="6" name="Timmy" totalsRowFunction="custom" queryTableFieldId="43" dataDxfId="227" totalsRowDxfId="9">
      <totalsRowFormula>COUNTA(M3:M97)</totalsRowFormula>
    </tableColumn>
    <tableColumn id="16" xr3:uid="{00000000-0010-0000-0000-000010000000}" uniqueName="16" name="Esperamos" totalsRowFunction="custom" queryTableFieldId="16" dataDxfId="226" totalsRowDxfId="8">
      <totalsRowFormula>COUNTA(N3:N97)</totalsRowFormula>
    </tableColumn>
    <tableColumn id="17" xr3:uid="{00000000-0010-0000-0000-000011000000}" uniqueName="17" name="Mangusa Rio" totalsRowFunction="custom" queryTableFieldId="17" dataDxfId="225" totalsRowDxfId="7">
      <totalsRowFormula>COUNTA(O3:O97)</totalsRowFormula>
    </tableColumn>
    <tableColumn id="27" xr3:uid="{00000000-0010-0000-0000-00001B000000}" uniqueName="27" name="Mangusa Hypermarkt" totalsRowFunction="custom" queryTableFieldId="27" dataDxfId="224" totalsRowDxfId="6">
      <totalsRowFormula>COUNTA(P3:P97)</totalsRowFormula>
    </tableColumn>
    <tableColumn id="19" xr3:uid="{00000000-0010-0000-0000-000013000000}" uniqueName="19" name="Ruyterkade" totalsRowFunction="custom" queryTableFieldId="19" dataDxfId="223" totalsRowDxfId="5">
      <totalsRowFormula>COUNTA(Q3:Q97)</totalsRowFormula>
    </tableColumn>
    <tableColumn id="20" xr3:uid="{00000000-0010-0000-0000-000014000000}" uniqueName="20" name="Vreugdenhil" totalsRowFunction="custom" queryTableFieldId="20" dataDxfId="222" totalsRowDxfId="4">
      <totalsRowFormula>COUNTA(R3:R97)</totalsRowFormula>
    </tableColumn>
    <tableColumn id="23" xr3:uid="{00000000-0010-0000-0000-000017000000}" uniqueName="23" name="Luna Park" totalsRowFunction="custom" queryTableFieldId="23" dataDxfId="221" totalsRowDxfId="3">
      <totalsRowFormula>COUNTA(S3:S97)</totalsRowFormula>
    </tableColumn>
    <tableColumn id="24" xr3:uid="{00000000-0010-0000-0000-000018000000}" uniqueName="24" name="Goodkoopste" totalsRowFunction="custom" queryTableFieldId="24" dataDxfId="220" totalsRowDxfId="2">
      <totalsRowFormula>COUNTA(T3:T97)</totalsRowFormula>
    </tableColumn>
    <tableColumn id="29" xr3:uid="{00000000-0010-0000-0000-00001D000000}" uniqueName="29" name="Duurste" totalsRowFunction="custom" queryTableFieldId="29" dataDxfId="219" totalsRowDxfId="1">
      <totalsRowFormula>COUNTA(U3:U97)</totalsRowFormula>
    </tableColumn>
    <tableColumn id="25" xr3:uid="{00000000-0010-0000-0000-000019000000}" uniqueName="25" name="Verschil" totalsRowFunction="custom" queryTableFieldId="25" dataDxfId="218" totalsRowDxfId="0">
      <totalsRowFormula>COUNTA(V3:V97)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3"/>
  <sheetViews>
    <sheetView tabSelected="1" zoomScale="130" zoomScaleNormal="130" workbookViewId="0">
      <selection activeCell="Y13" sqref="Y13"/>
    </sheetView>
  </sheetViews>
  <sheetFormatPr defaultColWidth="7.42578125" defaultRowHeight="11.25" x14ac:dyDescent="0.2"/>
  <cols>
    <col min="1" max="1" width="4.140625" style="3" customWidth="1"/>
    <col min="2" max="2" width="31.5703125" style="3" customWidth="1"/>
    <col min="3" max="3" width="20.140625" style="4" customWidth="1"/>
    <col min="4" max="4" width="7.5703125" style="3" customWidth="1"/>
    <col min="5" max="5" width="5.7109375" style="4" customWidth="1"/>
    <col min="6" max="6" width="6.140625" style="4" customWidth="1"/>
    <col min="7" max="8" width="5.7109375" style="4" customWidth="1"/>
    <col min="9" max="9" width="6.5703125" style="4" customWidth="1"/>
    <col min="10" max="10" width="7" style="4" customWidth="1"/>
    <col min="11" max="11" width="6.140625" style="4" customWidth="1"/>
    <col min="12" max="13" width="6.85546875" style="4" customWidth="1"/>
    <col min="14" max="15" width="7" style="4" customWidth="1"/>
    <col min="16" max="16" width="6.7109375" style="4" customWidth="1"/>
    <col min="17" max="18" width="7" style="4" customWidth="1"/>
    <col min="19" max="19" width="5.7109375" style="4" customWidth="1"/>
    <col min="20" max="20" width="6.42578125" style="3" customWidth="1"/>
    <col min="21" max="21" width="6.85546875" style="3" customWidth="1"/>
    <col min="22" max="22" width="7.28515625" style="3" customWidth="1"/>
    <col min="23" max="16384" width="7.42578125" style="3"/>
  </cols>
  <sheetData>
    <row r="1" spans="1:22" s="1" customFormat="1" x14ac:dyDescent="0.2">
      <c r="A1" s="38" t="s">
        <v>127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28"/>
    </row>
    <row r="2" spans="1:22" s="2" customFormat="1" ht="78.75" x14ac:dyDescent="0.2">
      <c r="A2" s="9" t="s">
        <v>10</v>
      </c>
      <c r="B2" s="10" t="s">
        <v>1</v>
      </c>
      <c r="C2" s="11" t="s">
        <v>2</v>
      </c>
      <c r="D2" s="10" t="s">
        <v>0</v>
      </c>
      <c r="E2" s="11" t="s">
        <v>22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23</v>
      </c>
      <c r="L2" s="2" t="s">
        <v>122</v>
      </c>
      <c r="M2" s="11" t="s">
        <v>123</v>
      </c>
      <c r="N2" s="11" t="s">
        <v>8</v>
      </c>
      <c r="O2" s="11" t="s">
        <v>16</v>
      </c>
      <c r="P2" s="11" t="s">
        <v>18</v>
      </c>
      <c r="Q2" s="11" t="s">
        <v>21</v>
      </c>
      <c r="R2" s="11" t="s">
        <v>9</v>
      </c>
      <c r="S2" s="11" t="s">
        <v>20</v>
      </c>
      <c r="T2" s="12" t="s">
        <v>14</v>
      </c>
      <c r="U2" s="12" t="s">
        <v>15</v>
      </c>
      <c r="V2" s="12" t="s">
        <v>17</v>
      </c>
    </row>
    <row r="3" spans="1:22" x14ac:dyDescent="0.2">
      <c r="A3" s="6">
        <v>1</v>
      </c>
      <c r="B3" s="6" t="s">
        <v>28</v>
      </c>
      <c r="C3" s="18" t="s">
        <v>58</v>
      </c>
      <c r="D3" s="26" t="s">
        <v>24</v>
      </c>
      <c r="E3" s="7"/>
      <c r="F3" s="7"/>
      <c r="G3" s="7">
        <v>28.95</v>
      </c>
      <c r="H3" s="7">
        <v>27.85</v>
      </c>
      <c r="I3" s="7"/>
      <c r="J3" s="7">
        <v>28.95</v>
      </c>
      <c r="K3" s="7">
        <v>28.95</v>
      </c>
      <c r="L3" s="7">
        <v>35.79</v>
      </c>
      <c r="M3" s="7"/>
      <c r="N3" s="7">
        <v>24.5</v>
      </c>
      <c r="O3" s="7">
        <v>34.5</v>
      </c>
      <c r="P3" s="7">
        <v>34.5</v>
      </c>
      <c r="Q3" s="7"/>
      <c r="R3" s="7">
        <v>23.89</v>
      </c>
      <c r="S3" s="7"/>
      <c r="T3" s="13">
        <f t="shared" ref="T3:T64" si="0">MIN(E3:S3)</f>
        <v>23.89</v>
      </c>
      <c r="U3" s="14">
        <f t="shared" ref="U3:U64" si="1">MAX(E3:S3)</f>
        <v>35.79</v>
      </c>
      <c r="V3" s="7">
        <f t="shared" ref="V3:V64" si="2">U3-T3</f>
        <v>11.899999999999999</v>
      </c>
    </row>
    <row r="4" spans="1:22" x14ac:dyDescent="0.2">
      <c r="A4" s="6">
        <v>2</v>
      </c>
      <c r="B4" s="6" t="s">
        <v>29</v>
      </c>
      <c r="C4" s="18" t="s">
        <v>58</v>
      </c>
      <c r="D4" s="26" t="s">
        <v>24</v>
      </c>
      <c r="E4" s="7"/>
      <c r="F4" s="7"/>
      <c r="G4" s="7">
        <v>26.99</v>
      </c>
      <c r="H4" s="7">
        <v>19.850000000000001</v>
      </c>
      <c r="I4" s="7">
        <v>24.95</v>
      </c>
      <c r="J4" s="7">
        <v>22.75</v>
      </c>
      <c r="K4" s="7">
        <v>22.75</v>
      </c>
      <c r="L4" s="7"/>
      <c r="M4" s="7">
        <v>22.75</v>
      </c>
      <c r="N4" s="7"/>
      <c r="O4" s="7">
        <v>26.95</v>
      </c>
      <c r="P4" s="7">
        <v>26.95</v>
      </c>
      <c r="Q4" s="7"/>
      <c r="R4" s="7">
        <v>19.989999999999998</v>
      </c>
      <c r="S4" s="7"/>
      <c r="T4" s="13">
        <f t="shared" si="0"/>
        <v>19.850000000000001</v>
      </c>
      <c r="U4" s="14">
        <f t="shared" si="1"/>
        <v>26.99</v>
      </c>
      <c r="V4" s="7">
        <f t="shared" si="2"/>
        <v>7.139999999999997</v>
      </c>
    </row>
    <row r="5" spans="1:22" x14ac:dyDescent="0.2">
      <c r="A5" s="6">
        <v>3</v>
      </c>
      <c r="B5" s="6" t="s">
        <v>30</v>
      </c>
      <c r="C5" s="18" t="s">
        <v>58</v>
      </c>
      <c r="D5" s="26" t="s">
        <v>24</v>
      </c>
      <c r="E5" s="7"/>
      <c r="F5" s="7"/>
      <c r="G5" s="7"/>
      <c r="H5" s="7">
        <v>24.4</v>
      </c>
      <c r="I5" s="7">
        <v>22.95</v>
      </c>
      <c r="J5" s="7">
        <v>24.85</v>
      </c>
      <c r="K5" s="7">
        <v>24.85</v>
      </c>
      <c r="L5" s="7"/>
      <c r="M5" s="7"/>
      <c r="N5" s="7"/>
      <c r="O5" s="7">
        <v>37.9</v>
      </c>
      <c r="P5" s="7">
        <v>37.9</v>
      </c>
      <c r="Q5" s="7"/>
      <c r="R5" s="7">
        <v>22.5</v>
      </c>
      <c r="S5" s="7"/>
      <c r="T5" s="13">
        <f t="shared" si="0"/>
        <v>22.5</v>
      </c>
      <c r="U5" s="14">
        <f t="shared" si="1"/>
        <v>37.9</v>
      </c>
      <c r="V5" s="7">
        <f t="shared" si="2"/>
        <v>15.399999999999999</v>
      </c>
    </row>
    <row r="6" spans="1:22" x14ac:dyDescent="0.2">
      <c r="A6" s="6">
        <v>4</v>
      </c>
      <c r="B6" s="6" t="s">
        <v>31</v>
      </c>
      <c r="C6" s="18" t="s">
        <v>58</v>
      </c>
      <c r="D6" s="26" t="s">
        <v>24</v>
      </c>
      <c r="E6" s="7"/>
      <c r="F6" s="7">
        <v>23.95</v>
      </c>
      <c r="G6" s="7">
        <v>27.99</v>
      </c>
      <c r="H6" s="7">
        <v>21.85</v>
      </c>
      <c r="I6" s="7">
        <v>25.95</v>
      </c>
      <c r="J6" s="7">
        <v>19.95</v>
      </c>
      <c r="K6" s="7">
        <v>19.95</v>
      </c>
      <c r="L6" s="7">
        <v>27</v>
      </c>
      <c r="M6" s="7"/>
      <c r="N6" s="7">
        <v>23.95</v>
      </c>
      <c r="O6" s="7">
        <v>26.5</v>
      </c>
      <c r="P6" s="7">
        <v>26.5</v>
      </c>
      <c r="Q6" s="7"/>
      <c r="R6" s="7">
        <v>19.489999999999998</v>
      </c>
      <c r="S6" s="7"/>
      <c r="T6" s="13">
        <f t="shared" si="0"/>
        <v>19.489999999999998</v>
      </c>
      <c r="U6" s="14">
        <f t="shared" si="1"/>
        <v>27.99</v>
      </c>
      <c r="V6" s="7">
        <f t="shared" si="2"/>
        <v>8.5</v>
      </c>
    </row>
    <row r="7" spans="1:22" x14ac:dyDescent="0.2">
      <c r="A7" s="6">
        <v>5</v>
      </c>
      <c r="B7" s="6" t="s">
        <v>32</v>
      </c>
      <c r="C7" s="18" t="s">
        <v>58</v>
      </c>
      <c r="D7" s="26" t="s">
        <v>24</v>
      </c>
      <c r="E7" s="7"/>
      <c r="F7" s="7"/>
      <c r="G7" s="7">
        <v>28.75</v>
      </c>
      <c r="H7" s="7">
        <v>25.75</v>
      </c>
      <c r="I7" s="7">
        <v>28.99</v>
      </c>
      <c r="J7" s="7"/>
      <c r="K7" s="7"/>
      <c r="L7" s="7"/>
      <c r="M7" s="7">
        <v>21.5</v>
      </c>
      <c r="N7" s="7"/>
      <c r="O7" s="7">
        <v>18.55</v>
      </c>
      <c r="P7" s="7">
        <v>18.55</v>
      </c>
      <c r="Q7" s="7"/>
      <c r="R7" s="7">
        <v>25.99</v>
      </c>
      <c r="S7" s="7"/>
      <c r="T7" s="13">
        <f t="shared" si="0"/>
        <v>18.55</v>
      </c>
      <c r="U7" s="14">
        <f t="shared" si="1"/>
        <v>28.99</v>
      </c>
      <c r="V7" s="7">
        <f t="shared" si="2"/>
        <v>10.439999999999998</v>
      </c>
    </row>
    <row r="8" spans="1:22" x14ac:dyDescent="0.2">
      <c r="A8" s="6">
        <v>6</v>
      </c>
      <c r="B8" s="6" t="s">
        <v>33</v>
      </c>
      <c r="C8" s="18" t="s">
        <v>58</v>
      </c>
      <c r="D8" s="26" t="s">
        <v>24</v>
      </c>
      <c r="E8" s="7"/>
      <c r="F8" s="7">
        <v>25.5</v>
      </c>
      <c r="G8" s="7">
        <v>26.99</v>
      </c>
      <c r="H8" s="7">
        <v>16.95</v>
      </c>
      <c r="I8" s="7">
        <v>14.95</v>
      </c>
      <c r="J8" s="7">
        <v>16.95</v>
      </c>
      <c r="K8" s="7">
        <v>16.95</v>
      </c>
      <c r="L8" s="7">
        <v>21.25</v>
      </c>
      <c r="M8" s="7">
        <v>21.9</v>
      </c>
      <c r="N8" s="7">
        <v>18.95</v>
      </c>
      <c r="O8" s="7">
        <v>24.5</v>
      </c>
      <c r="P8" s="7">
        <v>24.5</v>
      </c>
      <c r="Q8" s="7"/>
      <c r="R8" s="7">
        <v>14.5</v>
      </c>
      <c r="S8" s="7">
        <v>26.95</v>
      </c>
      <c r="T8" s="13">
        <f t="shared" si="0"/>
        <v>14.5</v>
      </c>
      <c r="U8" s="14">
        <f t="shared" si="1"/>
        <v>26.99</v>
      </c>
      <c r="V8" s="7">
        <f t="shared" si="2"/>
        <v>12.489999999999998</v>
      </c>
    </row>
    <row r="9" spans="1:22" x14ac:dyDescent="0.2">
      <c r="A9" s="6">
        <v>7</v>
      </c>
      <c r="B9" s="6" t="s">
        <v>34</v>
      </c>
      <c r="C9" s="18" t="s">
        <v>58</v>
      </c>
      <c r="D9" s="26" t="s">
        <v>24</v>
      </c>
      <c r="E9" s="7"/>
      <c r="F9" s="7">
        <v>14.95</v>
      </c>
      <c r="G9" s="7"/>
      <c r="H9" s="7">
        <v>15.75</v>
      </c>
      <c r="I9" s="7">
        <v>25.95</v>
      </c>
      <c r="J9" s="7">
        <v>13.75</v>
      </c>
      <c r="K9" s="7">
        <v>13.75</v>
      </c>
      <c r="L9" s="7">
        <v>15.5</v>
      </c>
      <c r="M9" s="7">
        <v>18.95</v>
      </c>
      <c r="N9" s="7">
        <v>16.899999999999999</v>
      </c>
      <c r="O9" s="7">
        <v>15.95</v>
      </c>
      <c r="P9" s="7">
        <v>15.95</v>
      </c>
      <c r="Q9" s="7">
        <v>22.95</v>
      </c>
      <c r="R9" s="7">
        <v>12.55</v>
      </c>
      <c r="S9" s="7"/>
      <c r="T9" s="13">
        <f t="shared" si="0"/>
        <v>12.55</v>
      </c>
      <c r="U9" s="14">
        <f t="shared" si="1"/>
        <v>25.95</v>
      </c>
      <c r="V9" s="7">
        <f t="shared" si="2"/>
        <v>13.399999999999999</v>
      </c>
    </row>
    <row r="10" spans="1:22" x14ac:dyDescent="0.2">
      <c r="A10" s="6">
        <v>8</v>
      </c>
      <c r="B10" s="3" t="s">
        <v>35</v>
      </c>
      <c r="C10" s="18" t="s">
        <v>58</v>
      </c>
      <c r="D10" s="27" t="s">
        <v>24</v>
      </c>
      <c r="E10" s="7"/>
      <c r="F10" s="7">
        <v>24.5</v>
      </c>
      <c r="G10" s="7"/>
      <c r="H10" s="7">
        <v>18.350000000000001</v>
      </c>
      <c r="I10" s="7"/>
      <c r="J10" s="7">
        <v>17.25</v>
      </c>
      <c r="K10" s="7">
        <v>17.25</v>
      </c>
      <c r="L10" s="7"/>
      <c r="M10" s="7"/>
      <c r="N10" s="7">
        <v>17.45</v>
      </c>
      <c r="O10" s="7">
        <v>24.5</v>
      </c>
      <c r="P10" s="7">
        <v>24.5</v>
      </c>
      <c r="Q10" s="7"/>
      <c r="R10" s="7">
        <v>15.89</v>
      </c>
      <c r="S10" s="7"/>
      <c r="T10" s="13">
        <f t="shared" si="0"/>
        <v>15.89</v>
      </c>
      <c r="U10" s="14">
        <f t="shared" si="1"/>
        <v>24.5</v>
      </c>
      <c r="V10" s="7">
        <f t="shared" si="2"/>
        <v>8.61</v>
      </c>
    </row>
    <row r="11" spans="1:22" x14ac:dyDescent="0.2">
      <c r="A11" s="6">
        <v>9</v>
      </c>
      <c r="B11" s="3" t="s">
        <v>36</v>
      </c>
      <c r="C11" s="18" t="s">
        <v>58</v>
      </c>
      <c r="D11" s="27" t="s">
        <v>24</v>
      </c>
      <c r="E11" s="7"/>
      <c r="F11" s="7">
        <v>24.95</v>
      </c>
      <c r="G11" s="7">
        <v>22.99</v>
      </c>
      <c r="H11" s="7">
        <v>25.75</v>
      </c>
      <c r="I11" s="7"/>
      <c r="J11" s="7">
        <v>27.95</v>
      </c>
      <c r="K11" s="7">
        <v>27.95</v>
      </c>
      <c r="L11" s="7">
        <v>34.79</v>
      </c>
      <c r="M11" s="7"/>
      <c r="N11" s="7">
        <v>24.95</v>
      </c>
      <c r="O11" s="7">
        <v>31.5</v>
      </c>
      <c r="P11" s="7">
        <v>31.5</v>
      </c>
      <c r="Q11" s="7"/>
      <c r="R11" s="7">
        <v>19.89</v>
      </c>
      <c r="S11" s="7"/>
      <c r="T11" s="13">
        <f t="shared" si="0"/>
        <v>19.89</v>
      </c>
      <c r="U11" s="14">
        <f t="shared" si="1"/>
        <v>34.79</v>
      </c>
      <c r="V11" s="7">
        <f t="shared" si="2"/>
        <v>14.899999999999999</v>
      </c>
    </row>
    <row r="12" spans="1:22" x14ac:dyDescent="0.2">
      <c r="A12" s="6">
        <v>10</v>
      </c>
      <c r="B12" s="6" t="s">
        <v>37</v>
      </c>
      <c r="C12" s="18" t="s">
        <v>58</v>
      </c>
      <c r="D12" s="26" t="s">
        <v>24</v>
      </c>
      <c r="E12" s="7"/>
      <c r="F12" s="7">
        <v>9.5</v>
      </c>
      <c r="G12" s="7"/>
      <c r="H12" s="7">
        <v>8.75</v>
      </c>
      <c r="I12" s="7"/>
      <c r="J12" s="7">
        <v>6.95</v>
      </c>
      <c r="K12" s="7">
        <v>6.95</v>
      </c>
      <c r="L12" s="7"/>
      <c r="M12" s="7"/>
      <c r="N12" s="7">
        <v>9.67</v>
      </c>
      <c r="O12" s="7">
        <v>7.25</v>
      </c>
      <c r="P12" s="7">
        <v>7.25</v>
      </c>
      <c r="Q12" s="7"/>
      <c r="R12" s="7">
        <v>6.75</v>
      </c>
      <c r="S12" s="7"/>
      <c r="T12" s="13">
        <f t="shared" si="0"/>
        <v>6.75</v>
      </c>
      <c r="U12" s="14">
        <f t="shared" si="1"/>
        <v>9.67</v>
      </c>
      <c r="V12" s="7">
        <f t="shared" si="2"/>
        <v>2.92</v>
      </c>
    </row>
    <row r="13" spans="1:22" x14ac:dyDescent="0.2">
      <c r="A13" s="6">
        <v>11</v>
      </c>
      <c r="B13" s="6" t="s">
        <v>38</v>
      </c>
      <c r="C13" s="18" t="s">
        <v>58</v>
      </c>
      <c r="D13" s="26" t="s">
        <v>24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v>9.9499999999999993</v>
      </c>
      <c r="P13" s="7">
        <v>9.9499999999999993</v>
      </c>
      <c r="Q13" s="7"/>
      <c r="R13" s="7"/>
      <c r="S13" s="7"/>
      <c r="T13" s="13">
        <f t="shared" si="0"/>
        <v>9.9499999999999993</v>
      </c>
      <c r="U13" s="14">
        <f t="shared" si="1"/>
        <v>9.9499999999999993</v>
      </c>
      <c r="V13" s="7">
        <f t="shared" si="2"/>
        <v>0</v>
      </c>
    </row>
    <row r="14" spans="1:22" x14ac:dyDescent="0.2">
      <c r="A14" s="6">
        <v>12</v>
      </c>
      <c r="B14" s="6" t="s">
        <v>39</v>
      </c>
      <c r="C14" s="18" t="s">
        <v>58</v>
      </c>
      <c r="D14" s="26" t="s">
        <v>24</v>
      </c>
      <c r="E14" s="7"/>
      <c r="F14" s="7">
        <v>24.95</v>
      </c>
      <c r="G14" s="7"/>
      <c r="H14" s="7">
        <v>25.75</v>
      </c>
      <c r="I14" s="7"/>
      <c r="J14" s="7">
        <v>28.95</v>
      </c>
      <c r="K14" s="7">
        <v>28.95</v>
      </c>
      <c r="L14" s="7">
        <v>34.79</v>
      </c>
      <c r="M14" s="7"/>
      <c r="N14" s="7"/>
      <c r="O14" s="7">
        <v>23.21</v>
      </c>
      <c r="P14" s="7">
        <v>23.21</v>
      </c>
      <c r="Q14" s="7"/>
      <c r="R14" s="7">
        <v>21.2</v>
      </c>
      <c r="S14" s="7"/>
      <c r="T14" s="13">
        <f t="shared" si="0"/>
        <v>21.2</v>
      </c>
      <c r="U14" s="14">
        <f t="shared" si="1"/>
        <v>34.79</v>
      </c>
      <c r="V14" s="7">
        <f t="shared" si="2"/>
        <v>13.59</v>
      </c>
    </row>
    <row r="15" spans="1:22" x14ac:dyDescent="0.2">
      <c r="A15" s="6">
        <v>13</v>
      </c>
      <c r="B15" s="6" t="s">
        <v>40</v>
      </c>
      <c r="C15" s="18" t="s">
        <v>58</v>
      </c>
      <c r="D15" s="26" t="s">
        <v>24</v>
      </c>
      <c r="E15" s="7"/>
      <c r="F15" s="7">
        <v>26.95</v>
      </c>
      <c r="G15" s="7">
        <v>14.99</v>
      </c>
      <c r="H15" s="7">
        <v>24.95</v>
      </c>
      <c r="I15" s="7"/>
      <c r="J15" s="7">
        <v>22.5</v>
      </c>
      <c r="K15" s="7">
        <v>22.5</v>
      </c>
      <c r="L15" s="7"/>
      <c r="M15" s="7"/>
      <c r="N15" s="7">
        <v>25.65</v>
      </c>
      <c r="O15" s="7">
        <v>19.95</v>
      </c>
      <c r="P15" s="7">
        <v>19.95</v>
      </c>
      <c r="Q15" s="7"/>
      <c r="R15" s="7">
        <v>21.95</v>
      </c>
      <c r="S15" s="7"/>
      <c r="T15" s="13">
        <f t="shared" si="0"/>
        <v>14.99</v>
      </c>
      <c r="U15" s="14">
        <f t="shared" si="1"/>
        <v>26.95</v>
      </c>
      <c r="V15" s="7">
        <f t="shared" si="2"/>
        <v>11.959999999999999</v>
      </c>
    </row>
    <row r="16" spans="1:22" x14ac:dyDescent="0.2">
      <c r="A16" s="6">
        <v>14</v>
      </c>
      <c r="B16" s="6" t="s">
        <v>41</v>
      </c>
      <c r="C16" s="18" t="s">
        <v>58</v>
      </c>
      <c r="D16" s="26" t="s">
        <v>24</v>
      </c>
      <c r="E16" s="7"/>
      <c r="F16" s="7">
        <v>18.95</v>
      </c>
      <c r="G16" s="7">
        <v>18.850000000000001</v>
      </c>
      <c r="H16" s="7">
        <v>14.75</v>
      </c>
      <c r="I16" s="7">
        <v>18.95</v>
      </c>
      <c r="J16" s="7">
        <v>13.95</v>
      </c>
      <c r="K16" s="7">
        <v>13.95</v>
      </c>
      <c r="L16" s="7">
        <v>21.95</v>
      </c>
      <c r="M16" s="7">
        <v>18.5</v>
      </c>
      <c r="N16" s="7">
        <v>13.95</v>
      </c>
      <c r="O16" s="7">
        <v>19.5</v>
      </c>
      <c r="P16" s="7">
        <v>19.5</v>
      </c>
      <c r="Q16" s="7"/>
      <c r="R16" s="7">
        <v>20.5</v>
      </c>
      <c r="S16" s="7">
        <v>26.95</v>
      </c>
      <c r="T16" s="13">
        <f t="shared" si="0"/>
        <v>13.95</v>
      </c>
      <c r="U16" s="14">
        <f t="shared" si="1"/>
        <v>26.95</v>
      </c>
      <c r="V16" s="7">
        <f t="shared" si="2"/>
        <v>13</v>
      </c>
    </row>
    <row r="17" spans="1:22" x14ac:dyDescent="0.2">
      <c r="A17" s="6">
        <v>15</v>
      </c>
      <c r="B17" s="6" t="s">
        <v>42</v>
      </c>
      <c r="C17" s="18" t="s">
        <v>58</v>
      </c>
      <c r="D17" s="26" t="s">
        <v>24</v>
      </c>
      <c r="E17" s="7"/>
      <c r="F17" s="7">
        <v>20.5</v>
      </c>
      <c r="G17" s="7">
        <v>21.95</v>
      </c>
      <c r="H17" s="7">
        <v>17.75</v>
      </c>
      <c r="I17" s="7">
        <v>20.95</v>
      </c>
      <c r="J17" s="7">
        <v>15.95</v>
      </c>
      <c r="K17" s="7">
        <v>15.95</v>
      </c>
      <c r="L17" s="7">
        <v>23.49</v>
      </c>
      <c r="M17" s="7">
        <v>17.95</v>
      </c>
      <c r="N17" s="7">
        <v>14.25</v>
      </c>
      <c r="O17" s="7">
        <v>23.5</v>
      </c>
      <c r="P17" s="7">
        <v>23.5</v>
      </c>
      <c r="Q17" s="7"/>
      <c r="R17" s="7">
        <v>18.45</v>
      </c>
      <c r="S17" s="7"/>
      <c r="T17" s="13">
        <f t="shared" si="0"/>
        <v>14.25</v>
      </c>
      <c r="U17" s="14">
        <f t="shared" si="1"/>
        <v>23.5</v>
      </c>
      <c r="V17" s="7">
        <f t="shared" si="2"/>
        <v>9.25</v>
      </c>
    </row>
    <row r="18" spans="1:22" x14ac:dyDescent="0.2">
      <c r="A18" s="6">
        <v>16</v>
      </c>
      <c r="B18" s="3" t="s">
        <v>43</v>
      </c>
      <c r="C18" s="18" t="s">
        <v>58</v>
      </c>
      <c r="D18" s="27" t="s">
        <v>24</v>
      </c>
      <c r="E18" s="7"/>
      <c r="F18" s="7">
        <v>20.5</v>
      </c>
      <c r="G18" s="7">
        <v>16.95</v>
      </c>
      <c r="H18" s="7">
        <v>14.95</v>
      </c>
      <c r="I18" s="7">
        <v>18.5</v>
      </c>
      <c r="J18" s="7">
        <v>12.5</v>
      </c>
      <c r="K18" s="7">
        <v>12.5</v>
      </c>
      <c r="L18" s="7">
        <v>17.600000000000001</v>
      </c>
      <c r="M18" s="7">
        <v>8.5</v>
      </c>
      <c r="N18" s="7">
        <v>12.3</v>
      </c>
      <c r="O18" s="7">
        <v>12.95</v>
      </c>
      <c r="P18" s="7">
        <v>12.95</v>
      </c>
      <c r="Q18" s="7"/>
      <c r="R18" s="7">
        <v>11.5</v>
      </c>
      <c r="S18" s="7">
        <v>17.95</v>
      </c>
      <c r="T18" s="13">
        <f t="shared" si="0"/>
        <v>8.5</v>
      </c>
      <c r="U18" s="14">
        <f t="shared" si="1"/>
        <v>20.5</v>
      </c>
      <c r="V18" s="7">
        <f t="shared" si="2"/>
        <v>12</v>
      </c>
    </row>
    <row r="19" spans="1:22" x14ac:dyDescent="0.2">
      <c r="A19" s="6">
        <v>17</v>
      </c>
      <c r="B19" s="3" t="s">
        <v>44</v>
      </c>
      <c r="C19" s="18" t="s">
        <v>58</v>
      </c>
      <c r="D19" s="27" t="s">
        <v>24</v>
      </c>
      <c r="E19" s="7"/>
      <c r="F19" s="7"/>
      <c r="G19" s="7"/>
      <c r="H19" s="7">
        <v>16.95</v>
      </c>
      <c r="I19" s="7"/>
      <c r="J19" s="7">
        <v>19.399999999999999</v>
      </c>
      <c r="K19" s="7">
        <v>19.399999999999999</v>
      </c>
      <c r="L19" s="7"/>
      <c r="M19" s="7"/>
      <c r="N19" s="7"/>
      <c r="O19" s="7">
        <v>12.95</v>
      </c>
      <c r="P19" s="7">
        <v>12.95</v>
      </c>
      <c r="Q19" s="7"/>
      <c r="R19" s="7">
        <v>16.95</v>
      </c>
      <c r="S19" s="7"/>
      <c r="T19" s="13">
        <f t="shared" si="0"/>
        <v>12.95</v>
      </c>
      <c r="U19" s="14">
        <f t="shared" si="1"/>
        <v>19.399999999999999</v>
      </c>
      <c r="V19" s="7">
        <f t="shared" si="2"/>
        <v>6.4499999999999993</v>
      </c>
    </row>
    <row r="20" spans="1:22" x14ac:dyDescent="0.2">
      <c r="A20" s="6">
        <v>18</v>
      </c>
      <c r="B20" s="6" t="s">
        <v>45</v>
      </c>
      <c r="C20" s="18" t="s">
        <v>58</v>
      </c>
      <c r="D20" s="26" t="s">
        <v>24</v>
      </c>
      <c r="E20" s="7"/>
      <c r="F20" s="7">
        <v>13.55</v>
      </c>
      <c r="G20" s="7">
        <v>12.99</v>
      </c>
      <c r="H20" s="7">
        <v>13.25</v>
      </c>
      <c r="I20" s="7">
        <v>12.95</v>
      </c>
      <c r="J20" s="7">
        <v>11.95</v>
      </c>
      <c r="K20" s="7">
        <v>11.95</v>
      </c>
      <c r="L20" s="7">
        <v>17.75</v>
      </c>
      <c r="M20" s="7">
        <v>12.25</v>
      </c>
      <c r="N20" s="7">
        <v>13.95</v>
      </c>
      <c r="O20" s="7">
        <v>12.95</v>
      </c>
      <c r="P20" s="7">
        <v>12.95</v>
      </c>
      <c r="Q20" s="7"/>
      <c r="R20" s="7">
        <v>12.19</v>
      </c>
      <c r="S20" s="7">
        <v>17.95</v>
      </c>
      <c r="T20" s="13">
        <f t="shared" si="0"/>
        <v>11.95</v>
      </c>
      <c r="U20" s="14">
        <f t="shared" si="1"/>
        <v>17.95</v>
      </c>
      <c r="V20" s="7">
        <f t="shared" si="2"/>
        <v>6</v>
      </c>
    </row>
    <row r="21" spans="1:22" x14ac:dyDescent="0.2">
      <c r="A21" s="6">
        <v>19</v>
      </c>
      <c r="B21" s="6" t="s">
        <v>46</v>
      </c>
      <c r="C21" s="18" t="s">
        <v>58</v>
      </c>
      <c r="D21" s="26" t="s">
        <v>24</v>
      </c>
      <c r="E21" s="7"/>
      <c r="F21" s="7">
        <v>13.95</v>
      </c>
      <c r="G21" s="7">
        <v>12.99</v>
      </c>
      <c r="H21" s="7">
        <v>9.25</v>
      </c>
      <c r="I21" s="7"/>
      <c r="J21" s="7">
        <v>8.9499999999999993</v>
      </c>
      <c r="K21" s="7">
        <v>8.9499999999999993</v>
      </c>
      <c r="L21" s="7">
        <v>13.25</v>
      </c>
      <c r="M21" s="7">
        <v>11.75</v>
      </c>
      <c r="N21" s="7">
        <v>10.25</v>
      </c>
      <c r="O21" s="7">
        <v>9.75</v>
      </c>
      <c r="P21" s="7">
        <v>9.75</v>
      </c>
      <c r="Q21" s="7">
        <v>16.95</v>
      </c>
      <c r="R21" s="7">
        <v>14.95</v>
      </c>
      <c r="S21" s="7">
        <v>14.95</v>
      </c>
      <c r="T21" s="13">
        <f t="shared" si="0"/>
        <v>8.9499999999999993</v>
      </c>
      <c r="U21" s="14">
        <f t="shared" si="1"/>
        <v>16.95</v>
      </c>
      <c r="V21" s="7">
        <f t="shared" si="2"/>
        <v>8</v>
      </c>
    </row>
    <row r="22" spans="1:22" x14ac:dyDescent="0.2">
      <c r="A22" s="6">
        <v>20</v>
      </c>
      <c r="B22" s="6" t="s">
        <v>47</v>
      </c>
      <c r="C22" s="18" t="s">
        <v>58</v>
      </c>
      <c r="D22" s="26" t="s">
        <v>24</v>
      </c>
      <c r="E22" s="7"/>
      <c r="F22" s="7">
        <v>19.25</v>
      </c>
      <c r="G22" s="7"/>
      <c r="H22" s="7">
        <v>13.9</v>
      </c>
      <c r="I22" s="7">
        <v>16.91</v>
      </c>
      <c r="J22" s="7">
        <v>14.25</v>
      </c>
      <c r="K22" s="7">
        <v>14.25</v>
      </c>
      <c r="L22" s="7">
        <v>19.989999999999998</v>
      </c>
      <c r="M22" s="7">
        <v>16.75</v>
      </c>
      <c r="N22" s="7"/>
      <c r="O22" s="7">
        <v>11.5</v>
      </c>
      <c r="P22" s="7">
        <v>11.5</v>
      </c>
      <c r="Q22" s="7"/>
      <c r="R22" s="7">
        <v>17.149999999999999</v>
      </c>
      <c r="S22" s="7"/>
      <c r="T22" s="13">
        <f t="shared" si="0"/>
        <v>11.5</v>
      </c>
      <c r="U22" s="14">
        <f t="shared" si="1"/>
        <v>19.989999999999998</v>
      </c>
      <c r="V22" s="7">
        <f t="shared" si="2"/>
        <v>8.4899999999999984</v>
      </c>
    </row>
    <row r="23" spans="1:22" x14ac:dyDescent="0.2">
      <c r="A23" s="6">
        <v>21</v>
      </c>
      <c r="B23" s="6" t="s">
        <v>48</v>
      </c>
      <c r="C23" s="18" t="s">
        <v>58</v>
      </c>
      <c r="D23" s="26" t="s">
        <v>24</v>
      </c>
      <c r="E23" s="7"/>
      <c r="F23" s="7"/>
      <c r="G23" s="7">
        <v>20.99</v>
      </c>
      <c r="H23" s="7">
        <v>17.95</v>
      </c>
      <c r="I23" s="7"/>
      <c r="J23" s="7"/>
      <c r="K23" s="7"/>
      <c r="L23" s="7"/>
      <c r="M23" s="7"/>
      <c r="N23" s="7"/>
      <c r="O23" s="7">
        <v>13.95</v>
      </c>
      <c r="P23" s="7">
        <v>13.95</v>
      </c>
      <c r="Q23" s="7"/>
      <c r="R23" s="7">
        <v>15.9</v>
      </c>
      <c r="S23" s="7"/>
      <c r="T23" s="13">
        <f t="shared" si="0"/>
        <v>13.95</v>
      </c>
      <c r="U23" s="14">
        <f t="shared" si="1"/>
        <v>20.99</v>
      </c>
      <c r="V23" s="7">
        <f t="shared" si="2"/>
        <v>7.0399999999999991</v>
      </c>
    </row>
    <row r="24" spans="1:22" x14ac:dyDescent="0.2">
      <c r="A24" s="6">
        <v>22</v>
      </c>
      <c r="B24" s="6" t="s">
        <v>49</v>
      </c>
      <c r="C24" s="18" t="s">
        <v>58</v>
      </c>
      <c r="D24" s="26" t="s">
        <v>24</v>
      </c>
      <c r="E24" s="7"/>
      <c r="F24" s="7">
        <v>15.1</v>
      </c>
      <c r="G24" s="7">
        <v>16.850000000000001</v>
      </c>
      <c r="H24" s="7">
        <v>16.95</v>
      </c>
      <c r="I24" s="7">
        <v>18.91</v>
      </c>
      <c r="J24" s="7">
        <v>11.45</v>
      </c>
      <c r="K24" s="7">
        <v>11.45</v>
      </c>
      <c r="L24" s="7">
        <v>16.850000000000001</v>
      </c>
      <c r="M24" s="7">
        <v>14.5</v>
      </c>
      <c r="N24" s="7">
        <v>14.95</v>
      </c>
      <c r="O24" s="7">
        <v>11.95</v>
      </c>
      <c r="P24" s="7">
        <v>11.95</v>
      </c>
      <c r="Q24" s="7">
        <v>16.989999999999998</v>
      </c>
      <c r="R24" s="7">
        <v>19.899999999999999</v>
      </c>
      <c r="S24" s="7">
        <v>17.95</v>
      </c>
      <c r="T24" s="13">
        <f t="shared" si="0"/>
        <v>11.45</v>
      </c>
      <c r="U24" s="14">
        <f t="shared" si="1"/>
        <v>19.899999999999999</v>
      </c>
      <c r="V24" s="7">
        <f t="shared" si="2"/>
        <v>8.4499999999999993</v>
      </c>
    </row>
    <row r="25" spans="1:22" x14ac:dyDescent="0.2">
      <c r="A25" s="6">
        <v>23</v>
      </c>
      <c r="B25" s="6" t="s">
        <v>50</v>
      </c>
      <c r="C25" s="18" t="s">
        <v>58</v>
      </c>
      <c r="D25" s="26" t="s">
        <v>24</v>
      </c>
      <c r="E25" s="7"/>
      <c r="F25" s="7"/>
      <c r="G25" s="7">
        <v>12.95</v>
      </c>
      <c r="H25" s="7">
        <v>11.9</v>
      </c>
      <c r="I25" s="7"/>
      <c r="J25" s="7">
        <v>16.350000000000001</v>
      </c>
      <c r="K25" s="7">
        <v>16.350000000000001</v>
      </c>
      <c r="L25" s="7">
        <v>14.25</v>
      </c>
      <c r="M25" s="7"/>
      <c r="N25" s="7">
        <v>13.95</v>
      </c>
      <c r="O25" s="7">
        <v>9.75</v>
      </c>
      <c r="P25" s="7">
        <v>9.75</v>
      </c>
      <c r="Q25" s="7"/>
      <c r="R25" s="7">
        <v>13.99</v>
      </c>
      <c r="S25" s="7"/>
      <c r="T25" s="13">
        <f t="shared" si="0"/>
        <v>9.75</v>
      </c>
      <c r="U25" s="14">
        <f t="shared" si="1"/>
        <v>16.350000000000001</v>
      </c>
      <c r="V25" s="7">
        <f t="shared" si="2"/>
        <v>6.6000000000000014</v>
      </c>
    </row>
    <row r="26" spans="1:22" x14ac:dyDescent="0.2">
      <c r="A26" s="6">
        <v>24</v>
      </c>
      <c r="B26" s="3" t="s">
        <v>51</v>
      </c>
      <c r="C26" s="18" t="s">
        <v>58</v>
      </c>
      <c r="D26" s="26" t="s">
        <v>110</v>
      </c>
      <c r="E26" s="7"/>
      <c r="F26" s="7"/>
      <c r="G26" s="7"/>
      <c r="H26" s="7">
        <v>9.35</v>
      </c>
      <c r="I26" s="7"/>
      <c r="J26" s="7"/>
      <c r="K26" s="7"/>
      <c r="L26" s="7">
        <v>12.6</v>
      </c>
      <c r="M26" s="7"/>
      <c r="N26" s="7"/>
      <c r="O26" s="7"/>
      <c r="P26" s="7"/>
      <c r="Q26" s="7"/>
      <c r="R26" s="7">
        <v>12.05</v>
      </c>
      <c r="S26" s="7"/>
      <c r="T26" s="13">
        <f t="shared" si="0"/>
        <v>9.35</v>
      </c>
      <c r="U26" s="14">
        <f t="shared" si="1"/>
        <v>12.6</v>
      </c>
      <c r="V26" s="7">
        <f t="shared" si="2"/>
        <v>3.25</v>
      </c>
    </row>
    <row r="27" spans="1:22" x14ac:dyDescent="0.2">
      <c r="A27" s="6">
        <v>25</v>
      </c>
      <c r="B27" s="3" t="s">
        <v>52</v>
      </c>
      <c r="C27" s="18" t="s">
        <v>58</v>
      </c>
      <c r="D27" s="26" t="s">
        <v>24</v>
      </c>
      <c r="E27" s="7"/>
      <c r="F27" s="7">
        <v>11.5</v>
      </c>
      <c r="G27" s="7">
        <v>11.99</v>
      </c>
      <c r="H27" s="7">
        <v>9.9</v>
      </c>
      <c r="I27" s="7">
        <v>15.95</v>
      </c>
      <c r="J27" s="7">
        <v>14.7</v>
      </c>
      <c r="K27" s="7">
        <v>14.7</v>
      </c>
      <c r="L27" s="7">
        <v>13.5</v>
      </c>
      <c r="M27" s="7">
        <v>11</v>
      </c>
      <c r="N27" s="7">
        <v>10.95</v>
      </c>
      <c r="O27" s="7">
        <v>9.4499999999999993</v>
      </c>
      <c r="P27" s="7">
        <v>9.4499999999999993</v>
      </c>
      <c r="Q27" s="7">
        <v>13.95</v>
      </c>
      <c r="R27" s="7">
        <v>11.49</v>
      </c>
      <c r="S27" s="7">
        <v>13.95</v>
      </c>
      <c r="T27" s="13">
        <f t="shared" si="0"/>
        <v>9.4499999999999993</v>
      </c>
      <c r="U27" s="14">
        <f t="shared" si="1"/>
        <v>15.95</v>
      </c>
      <c r="V27" s="7">
        <f t="shared" si="2"/>
        <v>6.5</v>
      </c>
    </row>
    <row r="28" spans="1:22" x14ac:dyDescent="0.2">
      <c r="A28" s="6">
        <v>26</v>
      </c>
      <c r="B28" s="6" t="s">
        <v>53</v>
      </c>
      <c r="C28" s="18" t="s">
        <v>58</v>
      </c>
      <c r="D28" s="26" t="s">
        <v>24</v>
      </c>
      <c r="E28" s="7"/>
      <c r="F28" s="7">
        <v>6.95</v>
      </c>
      <c r="G28" s="7">
        <v>5.65</v>
      </c>
      <c r="H28" s="7">
        <v>5.65</v>
      </c>
      <c r="I28" s="7">
        <v>6.75</v>
      </c>
      <c r="J28" s="7">
        <v>5.65</v>
      </c>
      <c r="K28" s="7">
        <v>5.65</v>
      </c>
      <c r="L28" s="7">
        <v>10.039999999999999</v>
      </c>
      <c r="M28" s="7">
        <v>5.75</v>
      </c>
      <c r="N28" s="7">
        <v>4.8499999999999996</v>
      </c>
      <c r="O28" s="7">
        <v>5.5</v>
      </c>
      <c r="P28" s="7">
        <v>5.5</v>
      </c>
      <c r="Q28" s="7">
        <v>6.95</v>
      </c>
      <c r="R28" s="7">
        <v>6.1</v>
      </c>
      <c r="S28" s="7">
        <v>7.95</v>
      </c>
      <c r="T28" s="13">
        <f t="shared" si="0"/>
        <v>4.8499999999999996</v>
      </c>
      <c r="U28" s="14">
        <f t="shared" si="1"/>
        <v>10.039999999999999</v>
      </c>
      <c r="V28" s="7">
        <f t="shared" si="2"/>
        <v>5.1899999999999995</v>
      </c>
    </row>
    <row r="29" spans="1:22" x14ac:dyDescent="0.2">
      <c r="A29" s="6">
        <v>27</v>
      </c>
      <c r="B29" s="6" t="s">
        <v>54</v>
      </c>
      <c r="C29" s="18" t="s">
        <v>58</v>
      </c>
      <c r="D29" s="26" t="s">
        <v>24</v>
      </c>
      <c r="E29" s="7"/>
      <c r="F29" s="7">
        <v>7.95</v>
      </c>
      <c r="G29" s="7">
        <v>9.4499999999999993</v>
      </c>
      <c r="H29" s="7">
        <v>4.95</v>
      </c>
      <c r="I29" s="7">
        <v>8.9499999999999993</v>
      </c>
      <c r="J29" s="7"/>
      <c r="K29" s="7"/>
      <c r="L29" s="7">
        <v>8.1999999999999993</v>
      </c>
      <c r="M29" s="7">
        <v>6.95</v>
      </c>
      <c r="N29" s="7">
        <v>8.25</v>
      </c>
      <c r="O29" s="7">
        <v>4.95</v>
      </c>
      <c r="P29" s="7">
        <v>4.95</v>
      </c>
      <c r="Q29" s="7"/>
      <c r="R29" s="7">
        <v>5.75</v>
      </c>
      <c r="S29" s="7"/>
      <c r="T29" s="13">
        <f t="shared" si="0"/>
        <v>4.95</v>
      </c>
      <c r="U29" s="14">
        <f t="shared" si="1"/>
        <v>9.4499999999999993</v>
      </c>
      <c r="V29" s="7">
        <f t="shared" si="2"/>
        <v>4.4999999999999991</v>
      </c>
    </row>
    <row r="30" spans="1:22" x14ac:dyDescent="0.2">
      <c r="A30" s="6">
        <v>28</v>
      </c>
      <c r="B30" s="3" t="s">
        <v>55</v>
      </c>
      <c r="C30" s="18" t="s">
        <v>58</v>
      </c>
      <c r="D30" s="27" t="s">
        <v>24</v>
      </c>
      <c r="E30" s="7"/>
      <c r="F30" s="7"/>
      <c r="G30" s="7">
        <v>9.75</v>
      </c>
      <c r="H30" s="7">
        <v>7.95</v>
      </c>
      <c r="I30" s="7">
        <v>9.9499999999999993</v>
      </c>
      <c r="J30" s="7"/>
      <c r="K30" s="7"/>
      <c r="L30" s="7">
        <v>10.95</v>
      </c>
      <c r="M30" s="7">
        <v>10</v>
      </c>
      <c r="N30" s="7"/>
      <c r="O30" s="7">
        <v>5.95</v>
      </c>
      <c r="P30" s="7">
        <v>5.95</v>
      </c>
      <c r="Q30" s="7"/>
      <c r="R30" s="7">
        <v>7.05</v>
      </c>
      <c r="S30" s="7"/>
      <c r="T30" s="13">
        <f t="shared" si="0"/>
        <v>5.95</v>
      </c>
      <c r="U30" s="14">
        <f t="shared" si="1"/>
        <v>10.95</v>
      </c>
      <c r="V30" s="7">
        <f t="shared" si="2"/>
        <v>4.9999999999999991</v>
      </c>
    </row>
    <row r="31" spans="1:22" x14ac:dyDescent="0.2">
      <c r="A31" s="6">
        <v>29</v>
      </c>
      <c r="B31" s="3" t="s">
        <v>56</v>
      </c>
      <c r="C31" s="18" t="s">
        <v>58</v>
      </c>
      <c r="D31" s="27" t="s">
        <v>24</v>
      </c>
      <c r="E31" s="7"/>
      <c r="F31" s="7">
        <v>12.5</v>
      </c>
      <c r="G31" s="7"/>
      <c r="H31" s="7">
        <v>9.9499999999999993</v>
      </c>
      <c r="I31" s="7">
        <v>14.95</v>
      </c>
      <c r="J31" s="7">
        <v>12.8</v>
      </c>
      <c r="K31" s="7">
        <v>12.8</v>
      </c>
      <c r="L31" s="7">
        <v>21.25</v>
      </c>
      <c r="M31" s="7"/>
      <c r="N31" s="7"/>
      <c r="O31" s="7">
        <v>10.95</v>
      </c>
      <c r="P31" s="7">
        <v>10.95</v>
      </c>
      <c r="Q31" s="7"/>
      <c r="R31" s="7">
        <v>15.95</v>
      </c>
      <c r="S31" s="7"/>
      <c r="T31" s="13">
        <f t="shared" si="0"/>
        <v>9.9499999999999993</v>
      </c>
      <c r="U31" s="14">
        <f t="shared" si="1"/>
        <v>21.25</v>
      </c>
      <c r="V31" s="7">
        <f t="shared" si="2"/>
        <v>11.3</v>
      </c>
    </row>
    <row r="32" spans="1:22" x14ac:dyDescent="0.2">
      <c r="A32" s="6">
        <v>30</v>
      </c>
      <c r="B32" s="6" t="s">
        <v>57</v>
      </c>
      <c r="C32" s="18" t="s">
        <v>58</v>
      </c>
      <c r="D32" s="26" t="s">
        <v>24</v>
      </c>
      <c r="E32" s="7"/>
      <c r="F32" s="7">
        <v>9.25</v>
      </c>
      <c r="G32" s="7">
        <v>8.65</v>
      </c>
      <c r="H32" s="7">
        <v>7.75</v>
      </c>
      <c r="I32" s="7">
        <v>8.9499999999999993</v>
      </c>
      <c r="J32" s="7">
        <v>6.6</v>
      </c>
      <c r="K32" s="7">
        <v>6.6</v>
      </c>
      <c r="L32" s="7">
        <v>10.25</v>
      </c>
      <c r="M32" s="7">
        <v>6.95</v>
      </c>
      <c r="N32" s="7">
        <v>6.75</v>
      </c>
      <c r="O32" s="7">
        <v>6.25</v>
      </c>
      <c r="P32" s="7">
        <v>6.25</v>
      </c>
      <c r="Q32" s="7">
        <v>10.95</v>
      </c>
      <c r="R32" s="7">
        <v>8.5</v>
      </c>
      <c r="S32" s="7">
        <v>10.95</v>
      </c>
      <c r="T32" s="13">
        <f t="shared" si="0"/>
        <v>6.25</v>
      </c>
      <c r="U32" s="14">
        <f t="shared" si="1"/>
        <v>10.95</v>
      </c>
      <c r="V32" s="7">
        <f t="shared" si="2"/>
        <v>4.6999999999999993</v>
      </c>
    </row>
    <row r="33" spans="1:22" x14ac:dyDescent="0.2">
      <c r="A33" s="6">
        <v>31</v>
      </c>
      <c r="B33" s="3" t="s">
        <v>128</v>
      </c>
      <c r="C33" s="5" t="s">
        <v>63</v>
      </c>
      <c r="D33" s="27" t="s">
        <v>24</v>
      </c>
      <c r="E33" s="7">
        <v>27.59</v>
      </c>
      <c r="F33" s="7">
        <v>22.25</v>
      </c>
      <c r="G33" s="7">
        <v>27.65</v>
      </c>
      <c r="H33" s="7">
        <v>20.45</v>
      </c>
      <c r="I33" s="7">
        <v>21.95</v>
      </c>
      <c r="J33" s="7">
        <v>21.99</v>
      </c>
      <c r="K33" s="7">
        <v>21.99</v>
      </c>
      <c r="L33" s="7">
        <v>27.3</v>
      </c>
      <c r="M33" s="7">
        <v>22.9</v>
      </c>
      <c r="N33" s="7">
        <v>24</v>
      </c>
      <c r="O33" s="7">
        <v>20.5</v>
      </c>
      <c r="P33" s="7">
        <v>20.5</v>
      </c>
      <c r="Q33" s="7">
        <v>30.95</v>
      </c>
      <c r="R33" s="7">
        <v>22</v>
      </c>
      <c r="S33" s="7">
        <v>23.95</v>
      </c>
      <c r="T33" s="13">
        <f t="shared" si="0"/>
        <v>20.45</v>
      </c>
      <c r="U33" s="14">
        <f t="shared" si="1"/>
        <v>30.95</v>
      </c>
      <c r="V33" s="7">
        <f t="shared" si="2"/>
        <v>10.5</v>
      </c>
    </row>
    <row r="34" spans="1:22" x14ac:dyDescent="0.2">
      <c r="A34" s="6">
        <v>32</v>
      </c>
      <c r="B34" s="3" t="s">
        <v>59</v>
      </c>
      <c r="C34" s="5" t="s">
        <v>63</v>
      </c>
      <c r="D34" s="27" t="s">
        <v>24</v>
      </c>
      <c r="E34" s="7">
        <v>39.99</v>
      </c>
      <c r="F34" s="7">
        <v>22.5</v>
      </c>
      <c r="G34" s="7">
        <v>21.95</v>
      </c>
      <c r="H34" s="7">
        <v>23.7</v>
      </c>
      <c r="I34" s="7">
        <v>22.95</v>
      </c>
      <c r="J34" s="7">
        <v>20.51</v>
      </c>
      <c r="K34" s="7">
        <v>20.51</v>
      </c>
      <c r="L34" s="7">
        <v>24</v>
      </c>
      <c r="M34" s="7">
        <v>27.5</v>
      </c>
      <c r="N34" s="7">
        <v>18.75</v>
      </c>
      <c r="O34" s="7">
        <v>22.9</v>
      </c>
      <c r="P34" s="7">
        <v>22.9</v>
      </c>
      <c r="Q34" s="7">
        <v>27.99</v>
      </c>
      <c r="R34" s="7"/>
      <c r="S34" s="7">
        <v>21.95</v>
      </c>
      <c r="T34" s="13">
        <f t="shared" si="0"/>
        <v>18.75</v>
      </c>
      <c r="U34" s="14">
        <f t="shared" si="1"/>
        <v>39.99</v>
      </c>
      <c r="V34" s="7">
        <f t="shared" si="2"/>
        <v>21.240000000000002</v>
      </c>
    </row>
    <row r="35" spans="1:22" x14ac:dyDescent="0.2">
      <c r="A35" s="6">
        <v>33</v>
      </c>
      <c r="B35" s="3" t="s">
        <v>60</v>
      </c>
      <c r="C35" s="5" t="s">
        <v>63</v>
      </c>
      <c r="D35" s="27" t="s">
        <v>24</v>
      </c>
      <c r="E35" s="7">
        <v>27.69</v>
      </c>
      <c r="F35" s="7">
        <v>32.299999999999997</v>
      </c>
      <c r="G35" s="7">
        <v>29.5</v>
      </c>
      <c r="H35" s="7">
        <v>20.95</v>
      </c>
      <c r="I35" s="7"/>
      <c r="J35" s="7">
        <v>28.02</v>
      </c>
      <c r="K35" s="7">
        <v>28.02</v>
      </c>
      <c r="L35" s="7"/>
      <c r="M35" s="7"/>
      <c r="N35" s="7">
        <v>24.95</v>
      </c>
      <c r="O35" s="7">
        <v>26.5</v>
      </c>
      <c r="P35" s="7">
        <v>26.5</v>
      </c>
      <c r="Q35" s="7">
        <v>39.950000000000003</v>
      </c>
      <c r="R35" s="7">
        <v>28.75</v>
      </c>
      <c r="S35" s="7">
        <v>34.950000000000003</v>
      </c>
      <c r="T35" s="13">
        <f t="shared" si="0"/>
        <v>20.95</v>
      </c>
      <c r="U35" s="14">
        <f t="shared" si="1"/>
        <v>39.950000000000003</v>
      </c>
      <c r="V35" s="7">
        <f t="shared" si="2"/>
        <v>19.000000000000004</v>
      </c>
    </row>
    <row r="36" spans="1:22" x14ac:dyDescent="0.2">
      <c r="A36" s="6">
        <v>34</v>
      </c>
      <c r="B36" s="6" t="s">
        <v>61</v>
      </c>
      <c r="C36" s="5" t="s">
        <v>63</v>
      </c>
      <c r="D36" s="26" t="s">
        <v>24</v>
      </c>
      <c r="E36" s="7"/>
      <c r="F36" s="7">
        <v>24.95</v>
      </c>
      <c r="G36" s="7"/>
      <c r="H36" s="7">
        <v>28.95</v>
      </c>
      <c r="I36" s="7"/>
      <c r="J36" s="22">
        <v>30.9</v>
      </c>
      <c r="K36" s="7">
        <v>30.9</v>
      </c>
      <c r="L36" s="7">
        <v>27.19</v>
      </c>
      <c r="M36" s="7">
        <v>25.5</v>
      </c>
      <c r="N36" s="7">
        <v>31.95</v>
      </c>
      <c r="O36" s="7">
        <v>26.95</v>
      </c>
      <c r="P36" s="7">
        <v>26.95</v>
      </c>
      <c r="Q36" s="7">
        <v>32.950000000000003</v>
      </c>
      <c r="R36" s="7">
        <v>23.39</v>
      </c>
      <c r="S36" s="7">
        <v>29.95</v>
      </c>
      <c r="T36" s="13">
        <f t="shared" si="0"/>
        <v>23.39</v>
      </c>
      <c r="U36" s="14">
        <f t="shared" si="1"/>
        <v>32.950000000000003</v>
      </c>
      <c r="V36" s="7">
        <f t="shared" si="2"/>
        <v>9.5600000000000023</v>
      </c>
    </row>
    <row r="37" spans="1:22" x14ac:dyDescent="0.2">
      <c r="A37" s="6">
        <v>35</v>
      </c>
      <c r="B37" s="6" t="s">
        <v>62</v>
      </c>
      <c r="C37" s="5" t="s">
        <v>63</v>
      </c>
      <c r="D37" s="26" t="s">
        <v>24</v>
      </c>
      <c r="E37" s="7">
        <v>41.59</v>
      </c>
      <c r="F37" s="7">
        <v>39.5</v>
      </c>
      <c r="G37" s="7">
        <v>33.99</v>
      </c>
      <c r="H37" s="7">
        <v>32.75</v>
      </c>
      <c r="I37" s="7">
        <v>43.9</v>
      </c>
      <c r="J37" s="7">
        <v>41.71</v>
      </c>
      <c r="K37" s="7">
        <v>41.71</v>
      </c>
      <c r="L37" s="7">
        <v>39.090000000000003</v>
      </c>
      <c r="M37" s="7">
        <v>34.5</v>
      </c>
      <c r="N37" s="7">
        <v>37.590000000000003</v>
      </c>
      <c r="O37" s="7">
        <v>29.9</v>
      </c>
      <c r="P37" s="7">
        <v>29.9</v>
      </c>
      <c r="Q37" s="21">
        <v>45.95</v>
      </c>
      <c r="R37" s="7">
        <v>39.5</v>
      </c>
      <c r="S37" s="7">
        <v>39.950000000000003</v>
      </c>
      <c r="T37" s="13">
        <f t="shared" si="0"/>
        <v>29.9</v>
      </c>
      <c r="U37" s="14">
        <f t="shared" si="1"/>
        <v>45.95</v>
      </c>
      <c r="V37" s="7">
        <f t="shared" si="2"/>
        <v>16.050000000000004</v>
      </c>
    </row>
    <row r="38" spans="1:22" x14ac:dyDescent="0.2">
      <c r="A38" s="6">
        <v>36</v>
      </c>
      <c r="B38" s="3" t="s">
        <v>64</v>
      </c>
      <c r="C38" s="4" t="s">
        <v>91</v>
      </c>
      <c r="D38" s="29" t="s">
        <v>92</v>
      </c>
      <c r="E38" s="7">
        <v>4.99</v>
      </c>
      <c r="F38" s="7">
        <v>3.75</v>
      </c>
      <c r="G38" s="7">
        <v>1.99</v>
      </c>
      <c r="H38" s="7">
        <v>3.25</v>
      </c>
      <c r="I38" s="7">
        <v>3.5</v>
      </c>
      <c r="J38" s="7">
        <v>2.95</v>
      </c>
      <c r="K38" s="7">
        <v>2.95</v>
      </c>
      <c r="L38" s="7">
        <v>3.05</v>
      </c>
      <c r="M38" s="7">
        <v>2.5</v>
      </c>
      <c r="N38" s="7">
        <v>2.95</v>
      </c>
      <c r="O38" s="7">
        <v>1.7</v>
      </c>
      <c r="P38" s="7">
        <v>1.7</v>
      </c>
      <c r="Q38" s="7">
        <v>3.95</v>
      </c>
      <c r="R38" s="7">
        <v>3.49</v>
      </c>
      <c r="S38" s="7">
        <v>2.95</v>
      </c>
      <c r="T38" s="13">
        <f t="shared" si="0"/>
        <v>1.7</v>
      </c>
      <c r="U38" s="14">
        <f t="shared" si="1"/>
        <v>4.99</v>
      </c>
      <c r="V38" s="7">
        <f t="shared" si="2"/>
        <v>3.29</v>
      </c>
    </row>
    <row r="39" spans="1:22" x14ac:dyDescent="0.2">
      <c r="A39" s="6">
        <v>37</v>
      </c>
      <c r="B39" s="24" t="s">
        <v>65</v>
      </c>
      <c r="C39" s="4" t="s">
        <v>91</v>
      </c>
      <c r="D39" s="29" t="s">
        <v>92</v>
      </c>
      <c r="E39" s="7">
        <v>7.29</v>
      </c>
      <c r="F39" s="7">
        <v>5.95</v>
      </c>
      <c r="G39" s="7">
        <v>5.85</v>
      </c>
      <c r="H39" s="7">
        <v>5.45</v>
      </c>
      <c r="I39" s="7">
        <v>6.95</v>
      </c>
      <c r="J39" s="7">
        <v>4.95</v>
      </c>
      <c r="K39" s="7">
        <v>4.95</v>
      </c>
      <c r="L39" s="7">
        <v>5.75</v>
      </c>
      <c r="M39" s="7"/>
      <c r="N39" s="7">
        <v>7.95</v>
      </c>
      <c r="O39" s="7">
        <v>5.5</v>
      </c>
      <c r="P39" s="7">
        <v>5.5</v>
      </c>
      <c r="Q39" s="7">
        <v>6.95</v>
      </c>
      <c r="R39" s="7">
        <v>5</v>
      </c>
      <c r="S39" s="7">
        <v>5.95</v>
      </c>
      <c r="T39" s="13">
        <f t="shared" si="0"/>
        <v>4.95</v>
      </c>
      <c r="U39" s="14">
        <f t="shared" si="1"/>
        <v>7.95</v>
      </c>
      <c r="V39" s="7">
        <f t="shared" si="2"/>
        <v>3</v>
      </c>
    </row>
    <row r="40" spans="1:22" x14ac:dyDescent="0.2">
      <c r="A40" s="6">
        <v>38</v>
      </c>
      <c r="B40" s="25" t="s">
        <v>66</v>
      </c>
      <c r="C40" s="4" t="s">
        <v>91</v>
      </c>
      <c r="D40" s="30" t="s">
        <v>92</v>
      </c>
      <c r="E40" s="7"/>
      <c r="F40" s="7">
        <v>5.75</v>
      </c>
      <c r="G40" s="7"/>
      <c r="H40" s="7">
        <v>7.25</v>
      </c>
      <c r="I40" s="7"/>
      <c r="J40" s="7">
        <v>9.9499999999999993</v>
      </c>
      <c r="K40" s="7">
        <v>9.9499999999999993</v>
      </c>
      <c r="L40" s="7"/>
      <c r="M40" s="7">
        <v>5</v>
      </c>
      <c r="N40" s="7">
        <v>5.4</v>
      </c>
      <c r="O40" s="7">
        <v>8.9499999999999993</v>
      </c>
      <c r="P40" s="7">
        <v>8.9499999999999993</v>
      </c>
      <c r="Q40" s="7"/>
      <c r="R40" s="7">
        <v>8.89</v>
      </c>
      <c r="S40" s="7">
        <v>4.95</v>
      </c>
      <c r="T40" s="13">
        <f t="shared" si="0"/>
        <v>4.95</v>
      </c>
      <c r="U40" s="14">
        <f t="shared" si="1"/>
        <v>9.9499999999999993</v>
      </c>
      <c r="V40" s="7">
        <f t="shared" si="2"/>
        <v>4.9999999999999991</v>
      </c>
    </row>
    <row r="41" spans="1:22" x14ac:dyDescent="0.2">
      <c r="A41" s="6">
        <v>39</v>
      </c>
      <c r="B41" s="25" t="s">
        <v>67</v>
      </c>
      <c r="C41" s="4" t="s">
        <v>91</v>
      </c>
      <c r="D41" s="30" t="s">
        <v>92</v>
      </c>
      <c r="E41" s="7"/>
      <c r="F41" s="7">
        <v>6.95</v>
      </c>
      <c r="G41" s="7"/>
      <c r="H41" s="7"/>
      <c r="I41" s="7"/>
      <c r="J41" s="7"/>
      <c r="K41" s="7"/>
      <c r="L41" s="7"/>
      <c r="M41" s="7"/>
      <c r="N41" s="7"/>
      <c r="O41" s="7">
        <v>9.9499999999999993</v>
      </c>
      <c r="P41" s="7">
        <v>9.9499999999999993</v>
      </c>
      <c r="Q41" s="7"/>
      <c r="R41" s="7">
        <v>12.49</v>
      </c>
      <c r="S41" s="7"/>
      <c r="T41" s="13">
        <f t="shared" si="0"/>
        <v>6.95</v>
      </c>
      <c r="U41" s="14">
        <f t="shared" si="1"/>
        <v>12.49</v>
      </c>
      <c r="V41" s="7">
        <f t="shared" si="2"/>
        <v>5.54</v>
      </c>
    </row>
    <row r="42" spans="1:22" x14ac:dyDescent="0.2">
      <c r="A42" s="6">
        <v>40</v>
      </c>
      <c r="B42" s="24" t="s">
        <v>68</v>
      </c>
      <c r="C42" s="4" t="s">
        <v>91</v>
      </c>
      <c r="D42" s="29" t="s">
        <v>92</v>
      </c>
      <c r="E42" s="7">
        <v>6.29</v>
      </c>
      <c r="F42" s="7">
        <v>5.95</v>
      </c>
      <c r="G42" s="7">
        <v>6.45</v>
      </c>
      <c r="H42" s="7">
        <v>5.95</v>
      </c>
      <c r="I42" s="7"/>
      <c r="J42" s="7">
        <v>4.5</v>
      </c>
      <c r="K42" s="7">
        <v>4.5</v>
      </c>
      <c r="L42" s="7">
        <v>6.55</v>
      </c>
      <c r="M42" s="7">
        <v>5.95</v>
      </c>
      <c r="N42" s="7">
        <v>8.5</v>
      </c>
      <c r="O42" s="7">
        <v>4.95</v>
      </c>
      <c r="P42" s="7">
        <v>4.95</v>
      </c>
      <c r="Q42" s="7">
        <v>6.95</v>
      </c>
      <c r="R42" s="7">
        <v>5.79</v>
      </c>
      <c r="S42" s="7">
        <v>6.95</v>
      </c>
      <c r="T42" s="13">
        <f t="shared" si="0"/>
        <v>4.5</v>
      </c>
      <c r="U42" s="14">
        <f t="shared" si="1"/>
        <v>8.5</v>
      </c>
      <c r="V42" s="7">
        <f t="shared" si="2"/>
        <v>4</v>
      </c>
    </row>
    <row r="43" spans="1:22" x14ac:dyDescent="0.2">
      <c r="A43" s="6">
        <v>41</v>
      </c>
      <c r="B43" s="3" t="s">
        <v>120</v>
      </c>
      <c r="C43" s="4" t="s">
        <v>91</v>
      </c>
      <c r="D43" s="29" t="s">
        <v>92</v>
      </c>
      <c r="E43" s="7">
        <v>6.99</v>
      </c>
      <c r="F43" s="7">
        <v>8</v>
      </c>
      <c r="G43" s="7">
        <v>9.99</v>
      </c>
      <c r="H43" s="7">
        <v>10.69</v>
      </c>
      <c r="I43" s="7"/>
      <c r="J43" s="7"/>
      <c r="K43" s="7"/>
      <c r="L43" s="7">
        <v>7.75</v>
      </c>
      <c r="M43" s="7">
        <v>9.5</v>
      </c>
      <c r="N43" s="7"/>
      <c r="O43" s="7">
        <v>7.95</v>
      </c>
      <c r="P43" s="7">
        <v>7.95</v>
      </c>
      <c r="Q43" s="7"/>
      <c r="R43" s="7"/>
      <c r="S43" s="7"/>
      <c r="T43" s="13">
        <f t="shared" si="0"/>
        <v>6.99</v>
      </c>
      <c r="U43" s="14">
        <f t="shared" si="1"/>
        <v>10.69</v>
      </c>
      <c r="V43" s="7">
        <f t="shared" si="2"/>
        <v>3.6999999999999993</v>
      </c>
    </row>
    <row r="44" spans="1:22" x14ac:dyDescent="0.2">
      <c r="A44" s="6">
        <v>42</v>
      </c>
      <c r="B44" s="24" t="s">
        <v>69</v>
      </c>
      <c r="C44" s="4" t="s">
        <v>91</v>
      </c>
      <c r="D44" s="29" t="s">
        <v>92</v>
      </c>
      <c r="E44" s="7"/>
      <c r="F44" s="7">
        <v>4.25</v>
      </c>
      <c r="G44" s="7">
        <v>2.95</v>
      </c>
      <c r="H44" s="7"/>
      <c r="I44" s="7"/>
      <c r="J44" s="7">
        <v>2.95</v>
      </c>
      <c r="K44" s="7">
        <v>2.95</v>
      </c>
      <c r="L44" s="7">
        <v>3.5</v>
      </c>
      <c r="M44" s="7">
        <v>3.95</v>
      </c>
      <c r="N44" s="7">
        <v>3.95</v>
      </c>
      <c r="O44" s="7">
        <v>2.75</v>
      </c>
      <c r="P44" s="7">
        <v>2.75</v>
      </c>
      <c r="Q44" s="7">
        <v>3.95</v>
      </c>
      <c r="R44" s="7">
        <v>3.25</v>
      </c>
      <c r="S44" s="7">
        <v>3.95</v>
      </c>
      <c r="T44" s="13">
        <f t="shared" si="0"/>
        <v>2.75</v>
      </c>
      <c r="U44" s="14">
        <f t="shared" si="1"/>
        <v>4.25</v>
      </c>
      <c r="V44" s="7">
        <f t="shared" si="2"/>
        <v>1.5</v>
      </c>
    </row>
    <row r="45" spans="1:22" x14ac:dyDescent="0.2">
      <c r="A45" s="6">
        <v>43</v>
      </c>
      <c r="B45" s="24" t="s">
        <v>70</v>
      </c>
      <c r="C45" s="4" t="s">
        <v>91</v>
      </c>
      <c r="D45" s="29" t="s">
        <v>92</v>
      </c>
      <c r="E45" s="7">
        <v>4.99</v>
      </c>
      <c r="F45" s="7">
        <v>4.95</v>
      </c>
      <c r="G45" s="7"/>
      <c r="H45" s="7">
        <v>3.95</v>
      </c>
      <c r="I45" s="7">
        <v>4.5</v>
      </c>
      <c r="J45" s="7">
        <v>3.45</v>
      </c>
      <c r="K45" s="7">
        <v>3.45</v>
      </c>
      <c r="L45" s="7">
        <v>4.04</v>
      </c>
      <c r="M45" s="7"/>
      <c r="N45" s="7">
        <v>3.75</v>
      </c>
      <c r="O45" s="7">
        <v>3.95</v>
      </c>
      <c r="P45" s="7">
        <v>3.95</v>
      </c>
      <c r="Q45" s="7"/>
      <c r="R45" s="7"/>
      <c r="S45" s="7"/>
      <c r="T45" s="13">
        <f t="shared" si="0"/>
        <v>3.45</v>
      </c>
      <c r="U45" s="14">
        <f t="shared" si="1"/>
        <v>4.99</v>
      </c>
      <c r="V45" s="7">
        <f t="shared" si="2"/>
        <v>1.54</v>
      </c>
    </row>
    <row r="46" spans="1:22" x14ac:dyDescent="0.2">
      <c r="A46" s="6">
        <v>44</v>
      </c>
      <c r="B46" s="24" t="s">
        <v>70</v>
      </c>
      <c r="C46" s="4" t="s">
        <v>91</v>
      </c>
      <c r="D46" s="29" t="s">
        <v>93</v>
      </c>
      <c r="E46" s="7"/>
      <c r="F46" s="7"/>
      <c r="G46" s="7">
        <v>1.75</v>
      </c>
      <c r="H46" s="7"/>
      <c r="I46" s="7"/>
      <c r="J46" s="7"/>
      <c r="K46" s="7"/>
      <c r="L46" s="7"/>
      <c r="M46" s="7">
        <v>1.75</v>
      </c>
      <c r="N46" s="7"/>
      <c r="O46" s="7"/>
      <c r="P46" s="7"/>
      <c r="Q46" s="7">
        <v>1.75</v>
      </c>
      <c r="R46" s="7">
        <v>1.75</v>
      </c>
      <c r="S46" s="7">
        <v>1.75</v>
      </c>
      <c r="T46" s="13">
        <f t="shared" si="0"/>
        <v>1.75</v>
      </c>
      <c r="U46" s="14">
        <f t="shared" si="1"/>
        <v>1.75</v>
      </c>
      <c r="V46" s="7">
        <f t="shared" si="2"/>
        <v>0</v>
      </c>
    </row>
    <row r="47" spans="1:22" x14ac:dyDescent="0.2">
      <c r="A47" s="6">
        <v>45</v>
      </c>
      <c r="B47" s="24" t="s">
        <v>71</v>
      </c>
      <c r="C47" s="4" t="s">
        <v>91</v>
      </c>
      <c r="D47" s="29" t="s">
        <v>92</v>
      </c>
      <c r="E47" s="7">
        <v>7.95</v>
      </c>
      <c r="F47" s="7"/>
      <c r="G47" s="7"/>
      <c r="H47" s="7">
        <v>9.9499999999999993</v>
      </c>
      <c r="I47" s="7"/>
      <c r="J47" s="7"/>
      <c r="K47" s="7"/>
      <c r="L47" s="7">
        <v>7.67</v>
      </c>
      <c r="M47" s="7">
        <v>12</v>
      </c>
      <c r="N47" s="7">
        <v>5.65</v>
      </c>
      <c r="O47" s="7">
        <v>8</v>
      </c>
      <c r="P47" s="7">
        <v>8</v>
      </c>
      <c r="Q47" s="7"/>
      <c r="R47" s="7"/>
      <c r="S47" s="7">
        <v>16.95</v>
      </c>
      <c r="T47" s="13">
        <f t="shared" si="0"/>
        <v>5.65</v>
      </c>
      <c r="U47" s="14">
        <f t="shared" si="1"/>
        <v>16.95</v>
      </c>
      <c r="V47" s="7">
        <f t="shared" si="2"/>
        <v>11.299999999999999</v>
      </c>
    </row>
    <row r="48" spans="1:22" x14ac:dyDescent="0.2">
      <c r="A48" s="6">
        <v>46</v>
      </c>
      <c r="B48" s="24" t="s">
        <v>72</v>
      </c>
      <c r="C48" s="4" t="s">
        <v>91</v>
      </c>
      <c r="D48" s="29" t="s">
        <v>92</v>
      </c>
      <c r="E48" s="7">
        <v>4.49</v>
      </c>
      <c r="F48" s="7">
        <v>4.95</v>
      </c>
      <c r="G48" s="7">
        <v>4.5</v>
      </c>
      <c r="H48" s="7">
        <v>4.25</v>
      </c>
      <c r="I48" s="7">
        <v>5.95</v>
      </c>
      <c r="J48" s="7">
        <v>2.6</v>
      </c>
      <c r="K48" s="7">
        <v>2.6</v>
      </c>
      <c r="L48" s="7">
        <v>3.99</v>
      </c>
      <c r="M48" s="7">
        <v>3</v>
      </c>
      <c r="N48" s="7">
        <v>3.35</v>
      </c>
      <c r="O48" s="7">
        <v>2.25</v>
      </c>
      <c r="P48" s="7">
        <v>2.25</v>
      </c>
      <c r="Q48" s="7">
        <v>3.95</v>
      </c>
      <c r="R48" s="7">
        <v>2.79</v>
      </c>
      <c r="S48" s="7">
        <v>5.95</v>
      </c>
      <c r="T48" s="13">
        <f t="shared" si="0"/>
        <v>2.25</v>
      </c>
      <c r="U48" s="14">
        <f t="shared" si="1"/>
        <v>5.95</v>
      </c>
      <c r="V48" s="7">
        <f t="shared" si="2"/>
        <v>3.7</v>
      </c>
    </row>
    <row r="49" spans="1:22" x14ac:dyDescent="0.2">
      <c r="A49" s="6">
        <v>47</v>
      </c>
      <c r="B49" s="25" t="s">
        <v>73</v>
      </c>
      <c r="C49" s="4" t="s">
        <v>91</v>
      </c>
      <c r="D49" s="30" t="s">
        <v>92</v>
      </c>
      <c r="E49" s="7">
        <v>5.29</v>
      </c>
      <c r="F49" s="7">
        <v>5.95</v>
      </c>
      <c r="G49" s="7"/>
      <c r="H49" s="7">
        <v>6.75</v>
      </c>
      <c r="I49" s="7">
        <v>6.99</v>
      </c>
      <c r="J49" s="7">
        <v>3.85</v>
      </c>
      <c r="K49" s="7">
        <v>3.85</v>
      </c>
      <c r="L49" s="7">
        <v>5.65</v>
      </c>
      <c r="M49" s="7">
        <v>3.5</v>
      </c>
      <c r="N49" s="7">
        <v>5.25</v>
      </c>
      <c r="O49" s="7">
        <v>2.95</v>
      </c>
      <c r="P49" s="7">
        <v>2.95</v>
      </c>
      <c r="Q49" s="7">
        <v>4.95</v>
      </c>
      <c r="R49" s="7">
        <v>3.49</v>
      </c>
      <c r="S49" s="7">
        <v>6.95</v>
      </c>
      <c r="T49" s="13">
        <f t="shared" si="0"/>
        <v>2.95</v>
      </c>
      <c r="U49" s="14">
        <f t="shared" si="1"/>
        <v>6.99</v>
      </c>
      <c r="V49" s="7">
        <f t="shared" si="2"/>
        <v>4.04</v>
      </c>
    </row>
    <row r="50" spans="1:22" x14ac:dyDescent="0.2">
      <c r="A50" s="6">
        <v>48</v>
      </c>
      <c r="B50" s="24" t="s">
        <v>74</v>
      </c>
      <c r="C50" s="4" t="s">
        <v>91</v>
      </c>
      <c r="D50" s="29" t="s">
        <v>92</v>
      </c>
      <c r="E50" s="7">
        <v>5.99</v>
      </c>
      <c r="F50" s="7">
        <v>7</v>
      </c>
      <c r="G50" s="7">
        <v>6.45</v>
      </c>
      <c r="H50" s="7">
        <v>5.95</v>
      </c>
      <c r="I50" s="7">
        <v>6.5</v>
      </c>
      <c r="J50" s="7">
        <v>4.95</v>
      </c>
      <c r="K50" s="7">
        <v>4.95</v>
      </c>
      <c r="L50" s="7"/>
      <c r="M50" s="7">
        <v>6.95</v>
      </c>
      <c r="N50" s="7">
        <v>6.95</v>
      </c>
      <c r="O50" s="7">
        <v>5.45</v>
      </c>
      <c r="P50" s="7">
        <v>5.45</v>
      </c>
      <c r="Q50" s="7">
        <v>7.95</v>
      </c>
      <c r="R50" s="7">
        <v>5.95</v>
      </c>
      <c r="S50" s="7">
        <v>6.95</v>
      </c>
      <c r="T50" s="13">
        <f t="shared" si="0"/>
        <v>4.95</v>
      </c>
      <c r="U50" s="14">
        <f t="shared" si="1"/>
        <v>7.95</v>
      </c>
      <c r="V50" s="7">
        <f t="shared" si="2"/>
        <v>3</v>
      </c>
    </row>
    <row r="51" spans="1:22" x14ac:dyDescent="0.2">
      <c r="A51" s="6">
        <v>49</v>
      </c>
      <c r="B51" s="24" t="s">
        <v>75</v>
      </c>
      <c r="C51" s="4" t="s">
        <v>91</v>
      </c>
      <c r="D51" s="29" t="s">
        <v>92</v>
      </c>
      <c r="E51" s="7"/>
      <c r="F51" s="7"/>
      <c r="G51" s="7">
        <v>5.99</v>
      </c>
      <c r="H51" s="7">
        <v>5.95</v>
      </c>
      <c r="I51" s="7">
        <v>5.95</v>
      </c>
      <c r="J51" s="7">
        <v>5.95</v>
      </c>
      <c r="K51" s="7">
        <v>5.95</v>
      </c>
      <c r="L51" s="7">
        <v>6.56</v>
      </c>
      <c r="M51" s="7">
        <v>6.5</v>
      </c>
      <c r="N51" s="7">
        <v>5.95</v>
      </c>
      <c r="O51" s="7">
        <v>5.95</v>
      </c>
      <c r="P51" s="7">
        <v>5.95</v>
      </c>
      <c r="Q51" s="7">
        <v>9.99</v>
      </c>
      <c r="R51" s="7">
        <v>6.75</v>
      </c>
      <c r="S51" s="7">
        <v>7.95</v>
      </c>
      <c r="T51" s="13">
        <f t="shared" si="0"/>
        <v>5.95</v>
      </c>
      <c r="U51" s="14">
        <f t="shared" si="1"/>
        <v>9.99</v>
      </c>
      <c r="V51" s="7">
        <f t="shared" si="2"/>
        <v>4.04</v>
      </c>
    </row>
    <row r="52" spans="1:22" x14ac:dyDescent="0.2">
      <c r="A52" s="6">
        <v>50</v>
      </c>
      <c r="B52" s="24" t="s">
        <v>76</v>
      </c>
      <c r="C52" s="4" t="s">
        <v>91</v>
      </c>
      <c r="D52" s="29" t="s">
        <v>92</v>
      </c>
      <c r="E52" s="7"/>
      <c r="F52" s="7">
        <v>6</v>
      </c>
      <c r="G52" s="7">
        <v>3.99</v>
      </c>
      <c r="H52" s="7"/>
      <c r="I52" s="7">
        <v>4.95</v>
      </c>
      <c r="J52" s="7">
        <v>3.95</v>
      </c>
      <c r="K52" s="7">
        <v>3.95</v>
      </c>
      <c r="L52" s="7"/>
      <c r="M52" s="7"/>
      <c r="N52" s="7"/>
      <c r="O52" s="7">
        <v>3.95</v>
      </c>
      <c r="P52" s="7">
        <v>3.95</v>
      </c>
      <c r="Q52" s="7"/>
      <c r="R52" s="7"/>
      <c r="S52" s="7">
        <v>5.95</v>
      </c>
      <c r="T52" s="13">
        <f t="shared" si="0"/>
        <v>3.95</v>
      </c>
      <c r="U52" s="14">
        <f t="shared" si="1"/>
        <v>6</v>
      </c>
      <c r="V52" s="7">
        <f t="shared" si="2"/>
        <v>2.0499999999999998</v>
      </c>
    </row>
    <row r="53" spans="1:22" x14ac:dyDescent="0.2">
      <c r="A53" s="6">
        <v>51</v>
      </c>
      <c r="B53" s="23" t="s">
        <v>77</v>
      </c>
      <c r="C53" s="4" t="s">
        <v>91</v>
      </c>
      <c r="D53" s="10" t="s">
        <v>92</v>
      </c>
      <c r="E53" s="7"/>
      <c r="F53" s="7">
        <v>10.75</v>
      </c>
      <c r="G53" s="7">
        <v>11.5</v>
      </c>
      <c r="H53" s="7">
        <v>9.9499999999999993</v>
      </c>
      <c r="I53" s="7">
        <v>9.5</v>
      </c>
      <c r="J53" s="7">
        <v>6.95</v>
      </c>
      <c r="K53" s="7">
        <v>6.95</v>
      </c>
      <c r="L53" s="7">
        <v>8.5</v>
      </c>
      <c r="M53" s="7">
        <v>9.9499999999999993</v>
      </c>
      <c r="N53" s="7">
        <v>9.9499999999999993</v>
      </c>
      <c r="O53" s="7">
        <v>8.9499999999999993</v>
      </c>
      <c r="P53" s="7">
        <v>8.9499999999999993</v>
      </c>
      <c r="Q53" s="7"/>
      <c r="R53" s="7">
        <v>9.89</v>
      </c>
      <c r="S53" s="7"/>
      <c r="T53" s="13">
        <f t="shared" si="0"/>
        <v>6.95</v>
      </c>
      <c r="U53" s="14">
        <f t="shared" si="1"/>
        <v>11.5</v>
      </c>
      <c r="V53" s="7">
        <f t="shared" si="2"/>
        <v>4.55</v>
      </c>
    </row>
    <row r="54" spans="1:22" x14ac:dyDescent="0.2">
      <c r="A54" s="6">
        <v>52</v>
      </c>
      <c r="B54" s="24" t="s">
        <v>78</v>
      </c>
      <c r="C54" s="4" t="s">
        <v>91</v>
      </c>
      <c r="D54" s="29" t="s">
        <v>92</v>
      </c>
      <c r="E54" s="7">
        <v>14.79</v>
      </c>
      <c r="F54" s="7">
        <v>12.5</v>
      </c>
      <c r="G54" s="7">
        <v>13.75</v>
      </c>
      <c r="H54" s="7">
        <v>15.99</v>
      </c>
      <c r="I54" s="7">
        <v>17.989999999999998</v>
      </c>
      <c r="J54" s="7">
        <v>14.95</v>
      </c>
      <c r="K54" s="7">
        <v>14.95</v>
      </c>
      <c r="L54" s="7">
        <v>10.95</v>
      </c>
      <c r="M54" s="7">
        <v>13.5</v>
      </c>
      <c r="N54" s="7">
        <v>10.95</v>
      </c>
      <c r="O54" s="7">
        <v>13.95</v>
      </c>
      <c r="P54" s="7">
        <v>13.95</v>
      </c>
      <c r="Q54" s="7">
        <v>18.95</v>
      </c>
      <c r="R54" s="7">
        <v>13.49</v>
      </c>
      <c r="S54" s="7">
        <v>17.95</v>
      </c>
      <c r="T54" s="13">
        <f t="shared" si="0"/>
        <v>10.95</v>
      </c>
      <c r="U54" s="14">
        <f t="shared" si="1"/>
        <v>18.95</v>
      </c>
      <c r="V54" s="7">
        <f t="shared" si="2"/>
        <v>8</v>
      </c>
    </row>
    <row r="55" spans="1:22" x14ac:dyDescent="0.2">
      <c r="A55" s="6">
        <v>53</v>
      </c>
      <c r="B55" s="24" t="s">
        <v>79</v>
      </c>
      <c r="C55" s="4" t="s">
        <v>91</v>
      </c>
      <c r="D55" s="29" t="s">
        <v>92</v>
      </c>
      <c r="E55" s="7">
        <v>14.49</v>
      </c>
      <c r="F55" s="7">
        <v>10</v>
      </c>
      <c r="G55" s="7">
        <v>17.989999999999998</v>
      </c>
      <c r="H55" s="7">
        <v>12.95</v>
      </c>
      <c r="I55" s="7">
        <v>13.95</v>
      </c>
      <c r="J55" s="7">
        <v>8.4499999999999993</v>
      </c>
      <c r="K55" s="7">
        <v>8.4499999999999993</v>
      </c>
      <c r="L55" s="7">
        <v>14.42</v>
      </c>
      <c r="M55" s="7">
        <v>9</v>
      </c>
      <c r="N55" s="7">
        <v>13.95</v>
      </c>
      <c r="O55" s="7">
        <v>8.9499999999999993</v>
      </c>
      <c r="P55" s="7">
        <v>8.9499999999999993</v>
      </c>
      <c r="Q55" s="7">
        <v>16.95</v>
      </c>
      <c r="R55" s="7">
        <v>10.49</v>
      </c>
      <c r="S55" s="7"/>
      <c r="T55" s="13">
        <f t="shared" si="0"/>
        <v>8.4499999999999993</v>
      </c>
      <c r="U55" s="14">
        <f t="shared" si="1"/>
        <v>17.989999999999998</v>
      </c>
      <c r="V55" s="7">
        <f t="shared" si="2"/>
        <v>9.5399999999999991</v>
      </c>
    </row>
    <row r="56" spans="1:22" x14ac:dyDescent="0.2">
      <c r="A56" s="6">
        <v>54</v>
      </c>
      <c r="B56" s="24" t="s">
        <v>80</v>
      </c>
      <c r="C56" s="4" t="s">
        <v>91</v>
      </c>
      <c r="D56" s="29" t="s">
        <v>92</v>
      </c>
      <c r="E56" s="7"/>
      <c r="F56" s="7">
        <v>7.75</v>
      </c>
      <c r="G56" s="7">
        <v>5.85</v>
      </c>
      <c r="H56" s="7"/>
      <c r="I56" s="7"/>
      <c r="J56" s="7">
        <v>4.8499999999999996</v>
      </c>
      <c r="K56" s="7">
        <v>4.8499999999999996</v>
      </c>
      <c r="L56" s="7">
        <v>4.51</v>
      </c>
      <c r="M56" s="7">
        <v>4.95</v>
      </c>
      <c r="N56" s="7">
        <v>4.75</v>
      </c>
      <c r="O56" s="7">
        <v>4.45</v>
      </c>
      <c r="P56" s="7">
        <v>4.45</v>
      </c>
      <c r="Q56" s="7"/>
      <c r="R56" s="7">
        <v>4.3499999999999996</v>
      </c>
      <c r="S56" s="7"/>
      <c r="T56" s="13">
        <f t="shared" si="0"/>
        <v>4.3499999999999996</v>
      </c>
      <c r="U56" s="14">
        <f t="shared" si="1"/>
        <v>7.75</v>
      </c>
      <c r="V56" s="7">
        <f t="shared" si="2"/>
        <v>3.4000000000000004</v>
      </c>
    </row>
    <row r="57" spans="1:22" x14ac:dyDescent="0.2">
      <c r="A57" s="6">
        <v>55</v>
      </c>
      <c r="B57" s="24" t="s">
        <v>81</v>
      </c>
      <c r="C57" s="4" t="s">
        <v>91</v>
      </c>
      <c r="D57" s="29" t="s">
        <v>92</v>
      </c>
      <c r="E57" s="7">
        <v>5.39</v>
      </c>
      <c r="F57" s="7">
        <v>4.5</v>
      </c>
      <c r="G57" s="7">
        <v>3.25</v>
      </c>
      <c r="H57" s="7">
        <v>3.95</v>
      </c>
      <c r="I57" s="7">
        <v>3.25</v>
      </c>
      <c r="J57" s="7">
        <v>3.75</v>
      </c>
      <c r="K57" s="7">
        <v>3.75</v>
      </c>
      <c r="L57" s="7"/>
      <c r="M57" s="7"/>
      <c r="N57" s="7">
        <v>3.5</v>
      </c>
      <c r="O57" s="7">
        <v>2.95</v>
      </c>
      <c r="P57" s="7">
        <v>2.95</v>
      </c>
      <c r="Q57" s="7"/>
      <c r="R57" s="7"/>
      <c r="S57" s="7">
        <v>3.95</v>
      </c>
      <c r="T57" s="13">
        <f t="shared" si="0"/>
        <v>2.95</v>
      </c>
      <c r="U57" s="14">
        <f t="shared" si="1"/>
        <v>5.39</v>
      </c>
      <c r="V57" s="7">
        <f t="shared" si="2"/>
        <v>2.4399999999999995</v>
      </c>
    </row>
    <row r="58" spans="1:22" x14ac:dyDescent="0.2">
      <c r="A58" s="6">
        <v>56</v>
      </c>
      <c r="B58" s="25" t="s">
        <v>82</v>
      </c>
      <c r="C58" s="4" t="s">
        <v>91</v>
      </c>
      <c r="D58" s="30" t="s">
        <v>92</v>
      </c>
      <c r="E58" s="7"/>
      <c r="F58" s="7"/>
      <c r="G58" s="7">
        <v>5.85</v>
      </c>
      <c r="H58" s="7">
        <v>5.95</v>
      </c>
      <c r="I58" s="7">
        <v>5.95</v>
      </c>
      <c r="J58" s="7"/>
      <c r="K58" s="7"/>
      <c r="L58" s="7">
        <v>7.5</v>
      </c>
      <c r="M58" s="7">
        <v>5.95</v>
      </c>
      <c r="N58" s="7">
        <v>4.7300000000000004</v>
      </c>
      <c r="O58" s="7">
        <v>5.5</v>
      </c>
      <c r="P58" s="7">
        <v>5.5</v>
      </c>
      <c r="Q58" s="7">
        <v>8.9499999999999993</v>
      </c>
      <c r="R58" s="7"/>
      <c r="S58" s="7">
        <v>6.95</v>
      </c>
      <c r="T58" s="13">
        <f t="shared" si="0"/>
        <v>4.7300000000000004</v>
      </c>
      <c r="U58" s="14">
        <f t="shared" si="1"/>
        <v>8.9499999999999993</v>
      </c>
      <c r="V58" s="7">
        <f t="shared" si="2"/>
        <v>4.2199999999999989</v>
      </c>
    </row>
    <row r="59" spans="1:22" x14ac:dyDescent="0.2">
      <c r="A59" s="6">
        <v>57</v>
      </c>
      <c r="B59" s="25" t="s">
        <v>83</v>
      </c>
      <c r="C59" s="4" t="s">
        <v>91</v>
      </c>
      <c r="D59" s="30" t="s">
        <v>92</v>
      </c>
      <c r="E59" s="7"/>
      <c r="F59" s="7">
        <v>3.5</v>
      </c>
      <c r="G59" s="7">
        <v>2.99</v>
      </c>
      <c r="H59" s="7">
        <v>3.45</v>
      </c>
      <c r="I59" s="7">
        <v>3.95</v>
      </c>
      <c r="J59" s="7">
        <v>3.95</v>
      </c>
      <c r="K59" s="7">
        <v>3.95</v>
      </c>
      <c r="L59" s="7">
        <v>3.85</v>
      </c>
      <c r="M59" s="7">
        <v>3.75</v>
      </c>
      <c r="N59" s="7">
        <v>2.7</v>
      </c>
      <c r="O59" s="7">
        <v>2.95</v>
      </c>
      <c r="P59" s="7">
        <v>2.95</v>
      </c>
      <c r="Q59" s="7">
        <v>4.95</v>
      </c>
      <c r="R59" s="7">
        <v>3.25</v>
      </c>
      <c r="S59" s="7">
        <v>3.95</v>
      </c>
      <c r="T59" s="13">
        <f t="shared" si="0"/>
        <v>2.7</v>
      </c>
      <c r="U59" s="14">
        <f t="shared" si="1"/>
        <v>4.95</v>
      </c>
      <c r="V59" s="7">
        <f t="shared" si="2"/>
        <v>2.25</v>
      </c>
    </row>
    <row r="60" spans="1:22" x14ac:dyDescent="0.2">
      <c r="A60" s="6">
        <v>58</v>
      </c>
      <c r="B60" s="24" t="s">
        <v>84</v>
      </c>
      <c r="C60" s="4" t="s">
        <v>91</v>
      </c>
      <c r="D60" s="29" t="s">
        <v>92</v>
      </c>
      <c r="E60" s="7"/>
      <c r="F60" s="7">
        <v>7</v>
      </c>
      <c r="G60" s="7"/>
      <c r="H60" s="7"/>
      <c r="I60" s="7">
        <v>5.99</v>
      </c>
      <c r="J60" s="7"/>
      <c r="K60" s="7"/>
      <c r="L60" s="7"/>
      <c r="M60" s="7"/>
      <c r="N60" s="7"/>
      <c r="O60" s="7">
        <v>5.95</v>
      </c>
      <c r="P60" s="7">
        <v>5.95</v>
      </c>
      <c r="Q60" s="7"/>
      <c r="R60" s="7"/>
      <c r="S60" s="7"/>
      <c r="T60" s="13">
        <f t="shared" si="0"/>
        <v>5.95</v>
      </c>
      <c r="U60" s="14">
        <f t="shared" si="1"/>
        <v>7</v>
      </c>
      <c r="V60" s="7">
        <f t="shared" si="2"/>
        <v>1.0499999999999998</v>
      </c>
    </row>
    <row r="61" spans="1:22" x14ac:dyDescent="0.2">
      <c r="A61" s="6">
        <v>59</v>
      </c>
      <c r="B61" s="24" t="s">
        <v>85</v>
      </c>
      <c r="C61" s="4" t="s">
        <v>91</v>
      </c>
      <c r="D61" s="29" t="s">
        <v>92</v>
      </c>
      <c r="E61" s="7"/>
      <c r="F61" s="7">
        <v>12.5</v>
      </c>
      <c r="G61" s="7"/>
      <c r="H61" s="7">
        <v>6.55</v>
      </c>
      <c r="I61" s="7"/>
      <c r="J61" s="7">
        <v>7.95</v>
      </c>
      <c r="K61" s="7">
        <v>7.95</v>
      </c>
      <c r="L61" s="7"/>
      <c r="M61" s="7"/>
      <c r="N61" s="7">
        <v>4.8499999999999996</v>
      </c>
      <c r="O61" s="7">
        <v>4.75</v>
      </c>
      <c r="P61" s="7">
        <v>4.75</v>
      </c>
      <c r="Q61" s="7">
        <v>11.95</v>
      </c>
      <c r="R61" s="7"/>
      <c r="S61" s="7"/>
      <c r="T61" s="13">
        <f t="shared" si="0"/>
        <v>4.75</v>
      </c>
      <c r="U61" s="14">
        <f t="shared" si="1"/>
        <v>12.5</v>
      </c>
      <c r="V61" s="7">
        <f t="shared" si="2"/>
        <v>7.75</v>
      </c>
    </row>
    <row r="62" spans="1:22" x14ac:dyDescent="0.2">
      <c r="A62" s="6">
        <v>60</v>
      </c>
      <c r="B62" s="24" t="s">
        <v>86</v>
      </c>
      <c r="C62" s="4" t="s">
        <v>91</v>
      </c>
      <c r="D62" s="29" t="s">
        <v>121</v>
      </c>
      <c r="E62" s="7">
        <v>2.99</v>
      </c>
      <c r="F62" s="7">
        <v>1.95</v>
      </c>
      <c r="G62" s="7">
        <v>1.5</v>
      </c>
      <c r="H62" s="7">
        <v>1.5</v>
      </c>
      <c r="I62" s="7">
        <v>1.85</v>
      </c>
      <c r="J62" s="7">
        <v>1.95</v>
      </c>
      <c r="K62" s="7">
        <v>1.95</v>
      </c>
      <c r="L62" s="7">
        <v>1.9</v>
      </c>
      <c r="M62" s="7">
        <v>1.75</v>
      </c>
      <c r="N62" s="7">
        <v>1.5</v>
      </c>
      <c r="O62" s="7">
        <v>1.5</v>
      </c>
      <c r="P62" s="7">
        <v>1.5</v>
      </c>
      <c r="Q62" s="7">
        <v>2.5</v>
      </c>
      <c r="R62" s="7">
        <v>1.75</v>
      </c>
      <c r="S62" s="7">
        <v>1.95</v>
      </c>
      <c r="T62" s="13">
        <f t="shared" si="0"/>
        <v>1.5</v>
      </c>
      <c r="U62" s="14">
        <f t="shared" si="1"/>
        <v>2.99</v>
      </c>
      <c r="V62" s="7">
        <f t="shared" si="2"/>
        <v>1.4900000000000002</v>
      </c>
    </row>
    <row r="63" spans="1:22" x14ac:dyDescent="0.2">
      <c r="A63" s="6">
        <v>61</v>
      </c>
      <c r="B63" s="23" t="s">
        <v>87</v>
      </c>
      <c r="C63" s="4" t="s">
        <v>91</v>
      </c>
      <c r="D63" s="10" t="s">
        <v>121</v>
      </c>
      <c r="E63" s="7">
        <v>2.99</v>
      </c>
      <c r="F63" s="7">
        <v>1.95</v>
      </c>
      <c r="G63" s="7">
        <v>1.5</v>
      </c>
      <c r="H63" s="7">
        <v>1.5</v>
      </c>
      <c r="I63" s="7">
        <v>1.85</v>
      </c>
      <c r="J63" s="7">
        <v>1.95</v>
      </c>
      <c r="K63" s="7">
        <v>1.95</v>
      </c>
      <c r="L63" s="7">
        <v>1.74</v>
      </c>
      <c r="M63" s="7">
        <v>1.75</v>
      </c>
      <c r="N63" s="7">
        <v>1.5</v>
      </c>
      <c r="O63" s="7">
        <v>1.5</v>
      </c>
      <c r="P63" s="7">
        <v>1.5</v>
      </c>
      <c r="Q63" s="7">
        <v>2.5</v>
      </c>
      <c r="R63" s="7">
        <v>2</v>
      </c>
      <c r="S63" s="7">
        <v>1.95</v>
      </c>
      <c r="T63" s="13">
        <f t="shared" si="0"/>
        <v>1.5</v>
      </c>
      <c r="U63" s="14">
        <f t="shared" si="1"/>
        <v>2.99</v>
      </c>
      <c r="V63" s="7">
        <f t="shared" si="2"/>
        <v>1.4900000000000002</v>
      </c>
    </row>
    <row r="64" spans="1:22" x14ac:dyDescent="0.2">
      <c r="A64" s="6">
        <v>62</v>
      </c>
      <c r="B64" s="3" t="s">
        <v>88</v>
      </c>
      <c r="C64" s="4" t="s">
        <v>91</v>
      </c>
      <c r="D64" s="10" t="s">
        <v>121</v>
      </c>
      <c r="E64" s="7">
        <v>3.19</v>
      </c>
      <c r="F64" s="7"/>
      <c r="G64" s="7"/>
      <c r="H64" s="7">
        <v>1.75</v>
      </c>
      <c r="I64" s="7">
        <v>1.95</v>
      </c>
      <c r="J64" s="7"/>
      <c r="K64" s="7"/>
      <c r="L64" s="7"/>
      <c r="M64" s="7"/>
      <c r="N64" s="7">
        <v>2.25</v>
      </c>
      <c r="O64" s="7">
        <v>1.75</v>
      </c>
      <c r="P64" s="7">
        <v>1.75</v>
      </c>
      <c r="Q64" s="7"/>
      <c r="R64" s="7"/>
      <c r="S64" s="7"/>
      <c r="T64" s="13">
        <f t="shared" si="0"/>
        <v>1.75</v>
      </c>
      <c r="U64" s="14">
        <f t="shared" si="1"/>
        <v>3.19</v>
      </c>
      <c r="V64" s="7">
        <f t="shared" si="2"/>
        <v>1.44</v>
      </c>
    </row>
    <row r="65" spans="1:22" x14ac:dyDescent="0.2">
      <c r="A65" s="6">
        <v>63</v>
      </c>
      <c r="B65" s="25" t="s">
        <v>89</v>
      </c>
      <c r="C65" s="4" t="s">
        <v>91</v>
      </c>
      <c r="D65" s="10" t="s">
        <v>92</v>
      </c>
      <c r="E65" s="7">
        <v>3.99</v>
      </c>
      <c r="F65" s="7">
        <v>4.8</v>
      </c>
      <c r="G65" s="7">
        <v>4.75</v>
      </c>
      <c r="H65" s="7">
        <v>4.25</v>
      </c>
      <c r="I65" s="7">
        <v>4.95</v>
      </c>
      <c r="J65" s="7">
        <v>3.95</v>
      </c>
      <c r="K65" s="7">
        <v>3.95</v>
      </c>
      <c r="L65" s="7">
        <v>4.25</v>
      </c>
      <c r="M65" s="7">
        <v>3.95</v>
      </c>
      <c r="N65" s="7">
        <v>3.65</v>
      </c>
      <c r="O65" s="7">
        <v>3.5</v>
      </c>
      <c r="P65" s="7">
        <v>3.5</v>
      </c>
      <c r="Q65" s="7">
        <v>6.5</v>
      </c>
      <c r="R65" s="7">
        <v>3.89</v>
      </c>
      <c r="S65" s="7">
        <v>5.95</v>
      </c>
      <c r="T65" s="13">
        <f t="shared" ref="T65:T97" si="3">MIN(E65:S65)</f>
        <v>3.5</v>
      </c>
      <c r="U65" s="14">
        <f t="shared" ref="U65:U97" si="4">MAX(E65:S65)</f>
        <v>6.5</v>
      </c>
      <c r="V65" s="7">
        <f t="shared" ref="V65:V97" si="5">U65-T65</f>
        <v>3</v>
      </c>
    </row>
    <row r="66" spans="1:22" x14ac:dyDescent="0.2">
      <c r="A66" s="6">
        <v>64</v>
      </c>
      <c r="B66" s="24" t="s">
        <v>90</v>
      </c>
      <c r="C66" s="4" t="s">
        <v>91</v>
      </c>
      <c r="D66" s="29" t="s">
        <v>92</v>
      </c>
      <c r="E66" s="7"/>
      <c r="F66" s="7"/>
      <c r="G66" s="7">
        <v>5.15</v>
      </c>
      <c r="H66" s="7">
        <v>4.95</v>
      </c>
      <c r="I66" s="7">
        <v>5.25</v>
      </c>
      <c r="J66" s="7">
        <v>6.95</v>
      </c>
      <c r="K66" s="7">
        <v>6.95</v>
      </c>
      <c r="L66" s="7">
        <v>5.55</v>
      </c>
      <c r="M66" s="7"/>
      <c r="N66" s="7"/>
      <c r="O66" s="7">
        <v>4.5</v>
      </c>
      <c r="P66" s="7">
        <v>4.5</v>
      </c>
      <c r="Q66" s="7">
        <v>7.5</v>
      </c>
      <c r="R66" s="7">
        <v>4.8499999999999996</v>
      </c>
      <c r="S66" s="7">
        <v>6.95</v>
      </c>
      <c r="T66" s="13">
        <f t="shared" si="3"/>
        <v>4.5</v>
      </c>
      <c r="U66" s="14">
        <f t="shared" si="4"/>
        <v>7.5</v>
      </c>
      <c r="V66" s="7">
        <f t="shared" si="5"/>
        <v>3</v>
      </c>
    </row>
    <row r="67" spans="1:22" x14ac:dyDescent="0.2">
      <c r="A67" s="6">
        <v>65</v>
      </c>
      <c r="B67" s="24" t="s">
        <v>111</v>
      </c>
      <c r="C67" s="4" t="s">
        <v>91</v>
      </c>
      <c r="D67" s="29" t="s">
        <v>92</v>
      </c>
      <c r="E67" s="7"/>
      <c r="F67" s="7"/>
      <c r="G67" s="7"/>
      <c r="H67" s="7">
        <v>11.95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>
        <f t="shared" si="3"/>
        <v>11.95</v>
      </c>
      <c r="U67" s="14">
        <f t="shared" si="4"/>
        <v>11.95</v>
      </c>
      <c r="V67" s="7">
        <f t="shared" si="5"/>
        <v>0</v>
      </c>
    </row>
    <row r="68" spans="1:22" x14ac:dyDescent="0.2">
      <c r="A68" s="6">
        <v>66</v>
      </c>
      <c r="B68" s="3" t="s">
        <v>112</v>
      </c>
      <c r="C68" s="4" t="s">
        <v>91</v>
      </c>
      <c r="D68" s="29" t="s">
        <v>92</v>
      </c>
      <c r="E68" s="7">
        <v>11.99</v>
      </c>
      <c r="F68" s="7"/>
      <c r="G68" s="7"/>
      <c r="H68" s="7">
        <v>12.95</v>
      </c>
      <c r="I68" s="7">
        <v>13.95</v>
      </c>
      <c r="J68" s="7">
        <v>11.2</v>
      </c>
      <c r="K68" s="7">
        <v>11.2</v>
      </c>
      <c r="L68" s="7">
        <v>10.99</v>
      </c>
      <c r="M68" s="7"/>
      <c r="N68" s="7">
        <v>10.15</v>
      </c>
      <c r="O68" s="7">
        <v>11.95</v>
      </c>
      <c r="P68" s="7">
        <v>11.95</v>
      </c>
      <c r="Q68" s="7">
        <v>15.95</v>
      </c>
      <c r="R68" s="7">
        <v>11.99</v>
      </c>
      <c r="S68" s="7"/>
      <c r="T68" s="13">
        <f t="shared" si="3"/>
        <v>10.15</v>
      </c>
      <c r="U68" s="14">
        <f t="shared" si="4"/>
        <v>15.95</v>
      </c>
      <c r="V68" s="7">
        <f t="shared" si="5"/>
        <v>5.7999999999999989</v>
      </c>
    </row>
    <row r="69" spans="1:22" x14ac:dyDescent="0.2">
      <c r="A69" s="6">
        <v>67</v>
      </c>
      <c r="B69" s="3" t="s">
        <v>113</v>
      </c>
      <c r="C69" s="4" t="s">
        <v>91</v>
      </c>
      <c r="D69" s="29" t="s">
        <v>92</v>
      </c>
      <c r="E69" s="7">
        <v>17.989999999999998</v>
      </c>
      <c r="F69" s="7">
        <v>15</v>
      </c>
      <c r="G69" s="7"/>
      <c r="H69" s="7">
        <v>12.95</v>
      </c>
      <c r="I69" s="7">
        <v>13.95</v>
      </c>
      <c r="J69" s="7">
        <v>11.2</v>
      </c>
      <c r="K69" s="7">
        <v>11.2</v>
      </c>
      <c r="L69" s="7"/>
      <c r="M69" s="7"/>
      <c r="N69" s="7"/>
      <c r="O69" s="7">
        <v>11.95</v>
      </c>
      <c r="P69" s="7">
        <v>11.95</v>
      </c>
      <c r="Q69" s="7">
        <v>12.95</v>
      </c>
      <c r="R69" s="7">
        <v>8.99</v>
      </c>
      <c r="S69" s="7"/>
      <c r="T69" s="13">
        <f t="shared" si="3"/>
        <v>8.99</v>
      </c>
      <c r="U69" s="14">
        <f t="shared" si="4"/>
        <v>17.989999999999998</v>
      </c>
      <c r="V69" s="7">
        <f t="shared" si="5"/>
        <v>8.9999999999999982</v>
      </c>
    </row>
    <row r="70" spans="1:22" x14ac:dyDescent="0.2">
      <c r="A70" s="6">
        <v>68</v>
      </c>
      <c r="B70" s="3" t="s">
        <v>114</v>
      </c>
      <c r="C70" s="4" t="s">
        <v>91</v>
      </c>
      <c r="D70" s="29" t="s">
        <v>121</v>
      </c>
      <c r="E70" s="7"/>
      <c r="F70" s="7"/>
      <c r="G70" s="7">
        <v>4.75</v>
      </c>
      <c r="H70" s="7"/>
      <c r="I70" s="7"/>
      <c r="J70" s="7">
        <v>3.95</v>
      </c>
      <c r="K70" s="7">
        <v>3.95</v>
      </c>
      <c r="L70" s="7">
        <v>4.95</v>
      </c>
      <c r="M70" s="7"/>
      <c r="N70" s="7">
        <v>3.95</v>
      </c>
      <c r="O70" s="7">
        <v>3.65</v>
      </c>
      <c r="P70" s="7">
        <v>3.65</v>
      </c>
      <c r="Q70" s="7"/>
      <c r="R70" s="7"/>
      <c r="S70" s="7"/>
      <c r="T70" s="13">
        <f t="shared" si="3"/>
        <v>3.65</v>
      </c>
      <c r="U70" s="14">
        <f t="shared" si="4"/>
        <v>4.95</v>
      </c>
      <c r="V70" s="7">
        <f t="shared" si="5"/>
        <v>1.3000000000000003</v>
      </c>
    </row>
    <row r="71" spans="1:22" x14ac:dyDescent="0.2">
      <c r="A71" s="6">
        <v>69</v>
      </c>
      <c r="B71" s="3" t="s">
        <v>115</v>
      </c>
      <c r="C71" s="4" t="s">
        <v>91</v>
      </c>
      <c r="D71" s="10" t="s">
        <v>121</v>
      </c>
      <c r="E71" s="7">
        <v>2.29</v>
      </c>
      <c r="F71" s="7">
        <v>1.95</v>
      </c>
      <c r="G71" s="7">
        <v>2.25</v>
      </c>
      <c r="H71" s="7">
        <v>1.5</v>
      </c>
      <c r="I71" s="7">
        <v>1.85</v>
      </c>
      <c r="J71" s="7">
        <v>1.95</v>
      </c>
      <c r="K71" s="7">
        <v>1.95</v>
      </c>
      <c r="L71" s="7"/>
      <c r="M71" s="7">
        <v>2.75</v>
      </c>
      <c r="N71" s="7">
        <v>1.9</v>
      </c>
      <c r="O71" s="7">
        <v>1.5</v>
      </c>
      <c r="P71" s="7">
        <v>1.5</v>
      </c>
      <c r="Q71" s="7">
        <v>2.95</v>
      </c>
      <c r="R71" s="7">
        <v>1.75</v>
      </c>
      <c r="S71" s="7">
        <v>2.95</v>
      </c>
      <c r="T71" s="13">
        <f t="shared" si="3"/>
        <v>1.5</v>
      </c>
      <c r="U71" s="14">
        <f t="shared" si="4"/>
        <v>2.95</v>
      </c>
      <c r="V71" s="7">
        <f t="shared" si="5"/>
        <v>1.4500000000000002</v>
      </c>
    </row>
    <row r="72" spans="1:22" x14ac:dyDescent="0.2">
      <c r="A72" s="6">
        <v>70</v>
      </c>
      <c r="B72" s="3" t="s">
        <v>116</v>
      </c>
      <c r="C72" s="4" t="s">
        <v>91</v>
      </c>
      <c r="D72" s="29" t="s">
        <v>92</v>
      </c>
      <c r="E72" s="7"/>
      <c r="F72" s="7"/>
      <c r="G72" s="7">
        <v>28.35</v>
      </c>
      <c r="H72" s="7">
        <v>24.95</v>
      </c>
      <c r="I72" s="7">
        <v>23.95</v>
      </c>
      <c r="J72" s="7"/>
      <c r="K72" s="7"/>
      <c r="L72" s="7">
        <v>20.99</v>
      </c>
      <c r="M72" s="7"/>
      <c r="N72" s="7"/>
      <c r="O72" s="7">
        <v>16.350000000000001</v>
      </c>
      <c r="P72" s="7">
        <v>16.350000000000001</v>
      </c>
      <c r="Q72" s="7"/>
      <c r="R72" s="7"/>
      <c r="S72" s="7"/>
      <c r="T72" s="13">
        <f t="shared" si="3"/>
        <v>16.350000000000001</v>
      </c>
      <c r="U72" s="14">
        <f t="shared" si="4"/>
        <v>28.35</v>
      </c>
      <c r="V72" s="7">
        <f t="shared" si="5"/>
        <v>12</v>
      </c>
    </row>
    <row r="73" spans="1:22" x14ac:dyDescent="0.2">
      <c r="A73" s="6">
        <v>71</v>
      </c>
      <c r="B73" s="3" t="s">
        <v>117</v>
      </c>
      <c r="C73" s="4" t="s">
        <v>91</v>
      </c>
      <c r="D73" s="29" t="s">
        <v>92</v>
      </c>
      <c r="E73" s="7"/>
      <c r="F73" s="7"/>
      <c r="G73" s="7"/>
      <c r="H73" s="7">
        <v>8.9499999999999993</v>
      </c>
      <c r="I73" s="7">
        <v>15.95</v>
      </c>
      <c r="J73" s="7">
        <v>8.9499999999999993</v>
      </c>
      <c r="K73" s="7">
        <v>8.9499999999999993</v>
      </c>
      <c r="L73" s="7"/>
      <c r="M73" s="7"/>
      <c r="N73" s="7"/>
      <c r="O73" s="7">
        <v>7.95</v>
      </c>
      <c r="P73" s="7">
        <v>7.95</v>
      </c>
      <c r="Q73" s="7"/>
      <c r="R73" s="7"/>
      <c r="S73" s="7"/>
      <c r="T73" s="13">
        <f t="shared" si="3"/>
        <v>7.95</v>
      </c>
      <c r="U73" s="14">
        <f t="shared" si="4"/>
        <v>15.95</v>
      </c>
      <c r="V73" s="7">
        <f t="shared" si="5"/>
        <v>7.9999999999999991</v>
      </c>
    </row>
    <row r="74" spans="1:22" x14ac:dyDescent="0.2">
      <c r="A74" s="6">
        <v>72</v>
      </c>
      <c r="B74" s="3" t="s">
        <v>124</v>
      </c>
      <c r="C74" s="25" t="s">
        <v>129</v>
      </c>
      <c r="D74" s="29" t="s">
        <v>105</v>
      </c>
      <c r="E74" s="7">
        <v>6.99</v>
      </c>
      <c r="F74" s="7"/>
      <c r="G74" s="7">
        <v>6.65</v>
      </c>
      <c r="H74" s="7">
        <v>6.95</v>
      </c>
      <c r="I74" s="7"/>
      <c r="J74" s="7">
        <v>6.95</v>
      </c>
      <c r="K74" s="7">
        <v>6.95</v>
      </c>
      <c r="L74" s="7">
        <v>5.69</v>
      </c>
      <c r="M74" s="7">
        <v>6.95</v>
      </c>
      <c r="N74" s="7">
        <v>5.35</v>
      </c>
      <c r="O74" s="7">
        <v>6.95</v>
      </c>
      <c r="P74" s="7">
        <v>6.95</v>
      </c>
      <c r="Q74" s="7">
        <v>8.99</v>
      </c>
      <c r="R74" s="7">
        <v>6.35</v>
      </c>
      <c r="S74" s="7">
        <v>7.95</v>
      </c>
      <c r="T74" s="13">
        <f t="shared" si="3"/>
        <v>5.35</v>
      </c>
      <c r="U74" s="14">
        <f t="shared" si="4"/>
        <v>8.99</v>
      </c>
      <c r="V74" s="7">
        <f t="shared" si="5"/>
        <v>3.6400000000000006</v>
      </c>
    </row>
    <row r="75" spans="1:22" x14ac:dyDescent="0.2">
      <c r="A75" s="6">
        <v>73</v>
      </c>
      <c r="B75" s="24" t="s">
        <v>94</v>
      </c>
      <c r="C75" s="25" t="s">
        <v>129</v>
      </c>
      <c r="D75" s="29" t="s">
        <v>106</v>
      </c>
      <c r="E75" s="7">
        <v>16.29</v>
      </c>
      <c r="F75" s="7"/>
      <c r="G75" s="7"/>
      <c r="H75" s="7">
        <v>17.61</v>
      </c>
      <c r="I75" s="7"/>
      <c r="J75" s="7">
        <v>16.95</v>
      </c>
      <c r="K75" s="7">
        <v>16.95</v>
      </c>
      <c r="L75" s="7">
        <v>19.95</v>
      </c>
      <c r="M75" s="7"/>
      <c r="N75" s="7">
        <v>14.5</v>
      </c>
      <c r="O75" s="7">
        <v>12.95</v>
      </c>
      <c r="P75" s="7">
        <v>12.95</v>
      </c>
      <c r="Q75" s="7"/>
      <c r="R75" s="7">
        <v>15.89</v>
      </c>
      <c r="S75" s="7"/>
      <c r="T75" s="13">
        <f t="shared" si="3"/>
        <v>12.95</v>
      </c>
      <c r="U75" s="14">
        <f t="shared" si="4"/>
        <v>19.95</v>
      </c>
      <c r="V75" s="7">
        <f t="shared" si="5"/>
        <v>7</v>
      </c>
    </row>
    <row r="76" spans="1:22" x14ac:dyDescent="0.2">
      <c r="A76" s="6">
        <v>74</v>
      </c>
      <c r="B76" s="23" t="s">
        <v>94</v>
      </c>
      <c r="C76" s="25" t="s">
        <v>129</v>
      </c>
      <c r="D76" s="10" t="s">
        <v>105</v>
      </c>
      <c r="E76" s="8"/>
      <c r="F76" s="8"/>
      <c r="G76" s="8">
        <v>1.99</v>
      </c>
      <c r="H76" s="8"/>
      <c r="I76" s="8">
        <v>1.75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13">
        <f t="shared" si="3"/>
        <v>1.75</v>
      </c>
      <c r="U76" s="14">
        <f t="shared" si="4"/>
        <v>1.99</v>
      </c>
      <c r="V76" s="7">
        <f t="shared" si="5"/>
        <v>0.24</v>
      </c>
    </row>
    <row r="77" spans="1:22" x14ac:dyDescent="0.2">
      <c r="A77" s="6">
        <v>75</v>
      </c>
      <c r="B77" s="23" t="s">
        <v>94</v>
      </c>
      <c r="C77" s="25" t="s">
        <v>129</v>
      </c>
      <c r="D77" s="10" t="s">
        <v>107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>
        <v>5.95</v>
      </c>
      <c r="T77" s="13">
        <f t="shared" si="3"/>
        <v>5.95</v>
      </c>
      <c r="U77" s="14">
        <f t="shared" si="4"/>
        <v>5.95</v>
      </c>
      <c r="V77" s="7">
        <f t="shared" si="5"/>
        <v>0</v>
      </c>
    </row>
    <row r="78" spans="1:22" x14ac:dyDescent="0.2">
      <c r="A78" s="6">
        <v>76</v>
      </c>
      <c r="B78" s="24" t="s">
        <v>95</v>
      </c>
      <c r="C78" s="25" t="s">
        <v>129</v>
      </c>
      <c r="D78" s="29" t="s">
        <v>108</v>
      </c>
      <c r="E78" s="8">
        <v>3.99</v>
      </c>
      <c r="F78" s="8">
        <v>3.5</v>
      </c>
      <c r="G78" s="8">
        <v>3.65</v>
      </c>
      <c r="H78" s="8">
        <v>3.45</v>
      </c>
      <c r="I78" s="8">
        <v>3.75</v>
      </c>
      <c r="J78" s="8">
        <v>3.3</v>
      </c>
      <c r="K78" s="8">
        <v>3.3</v>
      </c>
      <c r="L78" s="8">
        <v>3.9</v>
      </c>
      <c r="M78" s="8">
        <v>3.95</v>
      </c>
      <c r="N78" s="8">
        <v>3.21</v>
      </c>
      <c r="O78" s="8">
        <v>3.5</v>
      </c>
      <c r="P78" s="8">
        <v>3.5</v>
      </c>
      <c r="Q78" s="8">
        <v>4.25</v>
      </c>
      <c r="R78" s="8">
        <v>3.39</v>
      </c>
      <c r="S78" s="8">
        <v>3.5</v>
      </c>
      <c r="T78" s="13">
        <f t="shared" si="3"/>
        <v>3.21</v>
      </c>
      <c r="U78" s="14">
        <f t="shared" si="4"/>
        <v>4.25</v>
      </c>
      <c r="V78" s="7">
        <f t="shared" si="5"/>
        <v>1.04</v>
      </c>
    </row>
    <row r="79" spans="1:22" x14ac:dyDescent="0.2">
      <c r="A79" s="6">
        <v>77</v>
      </c>
      <c r="B79" s="24" t="s">
        <v>96</v>
      </c>
      <c r="C79" s="25" t="s">
        <v>129</v>
      </c>
      <c r="D79" s="29" t="s">
        <v>106</v>
      </c>
      <c r="E79" s="8"/>
      <c r="F79" s="8">
        <v>9.5</v>
      </c>
      <c r="G79" s="8"/>
      <c r="H79" s="8">
        <v>8.9499999999999993</v>
      </c>
      <c r="I79" s="8">
        <v>9.99</v>
      </c>
      <c r="J79" s="8">
        <v>7.45</v>
      </c>
      <c r="K79" s="8">
        <v>7.45</v>
      </c>
      <c r="L79" s="8">
        <v>9.15</v>
      </c>
      <c r="M79" s="8">
        <v>7.5</v>
      </c>
      <c r="N79" s="8">
        <v>6.95</v>
      </c>
      <c r="O79" s="8">
        <v>5.45</v>
      </c>
      <c r="P79" s="8">
        <v>5.45</v>
      </c>
      <c r="Q79" s="8"/>
      <c r="R79" s="8"/>
      <c r="S79" s="8"/>
      <c r="T79" s="13">
        <f t="shared" si="3"/>
        <v>5.45</v>
      </c>
      <c r="U79" s="14">
        <f t="shared" si="4"/>
        <v>9.99</v>
      </c>
      <c r="V79" s="7">
        <f t="shared" si="5"/>
        <v>4.54</v>
      </c>
    </row>
    <row r="80" spans="1:22" x14ac:dyDescent="0.2">
      <c r="A80" s="6">
        <v>78</v>
      </c>
      <c r="B80" s="24" t="s">
        <v>97</v>
      </c>
      <c r="C80" s="25" t="s">
        <v>129</v>
      </c>
      <c r="D80" s="29" t="s">
        <v>106</v>
      </c>
      <c r="E80" s="8">
        <v>7.99</v>
      </c>
      <c r="F80" s="8">
        <v>11.55</v>
      </c>
      <c r="G80" s="8"/>
      <c r="H80" s="8">
        <v>9.9499999999999993</v>
      </c>
      <c r="I80" s="8"/>
      <c r="J80" s="8"/>
      <c r="K80" s="8"/>
      <c r="L80" s="8">
        <v>9.5</v>
      </c>
      <c r="M80" s="8"/>
      <c r="N80" s="8">
        <v>6.95</v>
      </c>
      <c r="O80" s="8">
        <v>7.95</v>
      </c>
      <c r="P80" s="8">
        <v>7.95</v>
      </c>
      <c r="Q80" s="8"/>
      <c r="R80" s="8"/>
      <c r="S80" s="8"/>
      <c r="T80" s="13">
        <f t="shared" si="3"/>
        <v>6.95</v>
      </c>
      <c r="U80" s="14">
        <f t="shared" si="4"/>
        <v>11.55</v>
      </c>
      <c r="V80" s="7">
        <f t="shared" si="5"/>
        <v>4.6000000000000005</v>
      </c>
    </row>
    <row r="81" spans="1:22" x14ac:dyDescent="0.2">
      <c r="A81" s="6">
        <v>79</v>
      </c>
      <c r="B81" s="24" t="s">
        <v>97</v>
      </c>
      <c r="C81" s="25" t="s">
        <v>129</v>
      </c>
      <c r="D81" s="29" t="s">
        <v>105</v>
      </c>
      <c r="E81" s="8"/>
      <c r="F81" s="8"/>
      <c r="G81" s="8">
        <v>1.65</v>
      </c>
      <c r="H81" s="8"/>
      <c r="I81" s="8">
        <v>1.85</v>
      </c>
      <c r="J81" s="8">
        <v>1.45</v>
      </c>
      <c r="K81" s="8">
        <v>1.45</v>
      </c>
      <c r="L81" s="8"/>
      <c r="M81" s="8"/>
      <c r="N81" s="8"/>
      <c r="O81" s="8"/>
      <c r="P81" s="8"/>
      <c r="Q81" s="8">
        <v>2.75</v>
      </c>
      <c r="R81" s="8">
        <v>1.19</v>
      </c>
      <c r="S81" s="8">
        <v>1.95</v>
      </c>
      <c r="T81" s="13">
        <f t="shared" si="3"/>
        <v>1.19</v>
      </c>
      <c r="U81" s="14">
        <f t="shared" si="4"/>
        <v>2.75</v>
      </c>
      <c r="V81" s="7">
        <f t="shared" si="5"/>
        <v>1.56</v>
      </c>
    </row>
    <row r="82" spans="1:22" x14ac:dyDescent="0.2">
      <c r="A82" s="6">
        <v>80</v>
      </c>
      <c r="B82" s="25" t="s">
        <v>98</v>
      </c>
      <c r="C82" s="25" t="s">
        <v>129</v>
      </c>
      <c r="D82" s="30" t="s">
        <v>108</v>
      </c>
      <c r="E82" s="8">
        <v>11.99</v>
      </c>
      <c r="F82" s="8">
        <v>15</v>
      </c>
      <c r="G82" s="8"/>
      <c r="H82" s="8">
        <v>15.95</v>
      </c>
      <c r="I82" s="8"/>
      <c r="J82" s="8"/>
      <c r="K82" s="8"/>
      <c r="L82" s="8">
        <v>12.95</v>
      </c>
      <c r="M82" s="8"/>
      <c r="N82" s="8">
        <v>10.25</v>
      </c>
      <c r="O82" s="8">
        <v>12.5</v>
      </c>
      <c r="P82" s="8">
        <v>12.5</v>
      </c>
      <c r="Q82" s="8"/>
      <c r="R82" s="8"/>
      <c r="S82" s="8"/>
      <c r="T82" s="13">
        <f t="shared" si="3"/>
        <v>10.25</v>
      </c>
      <c r="U82" s="14">
        <f t="shared" si="4"/>
        <v>15.95</v>
      </c>
      <c r="V82" s="7">
        <f t="shared" si="5"/>
        <v>5.6999999999999993</v>
      </c>
    </row>
    <row r="83" spans="1:22" x14ac:dyDescent="0.2">
      <c r="A83" s="6">
        <v>81</v>
      </c>
      <c r="B83" s="25" t="s">
        <v>99</v>
      </c>
      <c r="C83" s="25" t="s">
        <v>129</v>
      </c>
      <c r="D83" s="30" t="s">
        <v>108</v>
      </c>
      <c r="E83" s="8">
        <v>9.99</v>
      </c>
      <c r="F83" s="8">
        <v>9</v>
      </c>
      <c r="G83" s="8"/>
      <c r="H83" s="8">
        <v>9.7200000000000006</v>
      </c>
      <c r="I83" s="8"/>
      <c r="J83" s="8">
        <v>8.9499999999999993</v>
      </c>
      <c r="K83" s="8">
        <v>8.9499999999999993</v>
      </c>
      <c r="L83" s="8">
        <v>8.89</v>
      </c>
      <c r="M83" s="8">
        <v>9.5</v>
      </c>
      <c r="N83" s="8">
        <v>8.35</v>
      </c>
      <c r="O83" s="8">
        <v>8.9499999999999993</v>
      </c>
      <c r="P83" s="8">
        <v>8.9499999999999993</v>
      </c>
      <c r="Q83" s="8"/>
      <c r="R83" s="8"/>
      <c r="S83" s="8"/>
      <c r="T83" s="13">
        <f t="shared" si="3"/>
        <v>8.35</v>
      </c>
      <c r="U83" s="14">
        <f t="shared" si="4"/>
        <v>9.99</v>
      </c>
      <c r="V83" s="7">
        <f t="shared" si="5"/>
        <v>1.6400000000000006</v>
      </c>
    </row>
    <row r="84" spans="1:22" x14ac:dyDescent="0.2">
      <c r="A84" s="6">
        <v>82</v>
      </c>
      <c r="B84" s="24" t="s">
        <v>99</v>
      </c>
      <c r="C84" s="25" t="s">
        <v>129</v>
      </c>
      <c r="D84" s="29" t="s">
        <v>105</v>
      </c>
      <c r="E84" s="8"/>
      <c r="F84" s="8"/>
      <c r="G84" s="8"/>
      <c r="H84" s="8"/>
      <c r="I84" s="8">
        <v>1.75</v>
      </c>
      <c r="J84" s="8"/>
      <c r="K84" s="8"/>
      <c r="L84" s="8"/>
      <c r="M84" s="8"/>
      <c r="N84" s="8"/>
      <c r="O84" s="8"/>
      <c r="P84" s="8"/>
      <c r="Q84" s="8">
        <v>2.5</v>
      </c>
      <c r="R84" s="8">
        <v>1.35</v>
      </c>
      <c r="S84" s="8"/>
      <c r="T84" s="13">
        <f t="shared" si="3"/>
        <v>1.35</v>
      </c>
      <c r="U84" s="14">
        <f t="shared" si="4"/>
        <v>2.5</v>
      </c>
      <c r="V84" s="7">
        <f t="shared" si="5"/>
        <v>1.1499999999999999</v>
      </c>
    </row>
    <row r="85" spans="1:22" x14ac:dyDescent="0.2">
      <c r="A85" s="6">
        <v>83</v>
      </c>
      <c r="B85" s="24" t="s">
        <v>99</v>
      </c>
      <c r="C85" s="25" t="s">
        <v>129</v>
      </c>
      <c r="D85" s="29" t="s">
        <v>109</v>
      </c>
      <c r="E85" s="8"/>
      <c r="F85" s="8"/>
      <c r="G85" s="8">
        <v>3.25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3">
        <f t="shared" si="3"/>
        <v>3.25</v>
      </c>
      <c r="U85" s="14">
        <f t="shared" si="4"/>
        <v>3.25</v>
      </c>
      <c r="V85" s="7">
        <f t="shared" si="5"/>
        <v>0</v>
      </c>
    </row>
    <row r="86" spans="1:22" x14ac:dyDescent="0.2">
      <c r="A86" s="6">
        <v>84</v>
      </c>
      <c r="B86" s="3" t="s">
        <v>100</v>
      </c>
      <c r="C86" s="25" t="s">
        <v>129</v>
      </c>
      <c r="D86" s="27" t="s">
        <v>106</v>
      </c>
      <c r="E86" s="8"/>
      <c r="F86" s="8">
        <v>9</v>
      </c>
      <c r="G86" s="8"/>
      <c r="H86" s="8">
        <v>7.25</v>
      </c>
      <c r="I86" s="8"/>
      <c r="J86" s="8"/>
      <c r="K86" s="8"/>
      <c r="L86" s="8">
        <v>6.5</v>
      </c>
      <c r="M86" s="8">
        <v>7.85</v>
      </c>
      <c r="N86" s="8">
        <v>7.75</v>
      </c>
      <c r="O86" s="8">
        <v>8.9499999999999993</v>
      </c>
      <c r="P86" s="8">
        <v>8.9499999999999993</v>
      </c>
      <c r="Q86" s="8"/>
      <c r="R86" s="8"/>
      <c r="S86" s="8"/>
      <c r="T86" s="13">
        <f t="shared" si="3"/>
        <v>6.5</v>
      </c>
      <c r="U86" s="14">
        <f t="shared" si="4"/>
        <v>9</v>
      </c>
      <c r="V86" s="7">
        <f t="shared" si="5"/>
        <v>2.5</v>
      </c>
    </row>
    <row r="87" spans="1:22" x14ac:dyDescent="0.2">
      <c r="A87" s="6">
        <v>85</v>
      </c>
      <c r="B87" s="23" t="s">
        <v>100</v>
      </c>
      <c r="C87" s="25" t="s">
        <v>129</v>
      </c>
      <c r="D87" s="10" t="s">
        <v>105</v>
      </c>
      <c r="E87" s="8"/>
      <c r="F87" s="8"/>
      <c r="G87" s="8">
        <v>1.1499999999999999</v>
      </c>
      <c r="H87" s="8"/>
      <c r="I87" s="8">
        <v>1.5</v>
      </c>
      <c r="J87" s="8">
        <v>1.55</v>
      </c>
      <c r="K87" s="8">
        <v>1.55</v>
      </c>
      <c r="L87" s="8"/>
      <c r="M87" s="8"/>
      <c r="N87" s="8"/>
      <c r="O87" s="8"/>
      <c r="P87" s="8"/>
      <c r="Q87" s="8">
        <v>2.5</v>
      </c>
      <c r="R87" s="8">
        <v>1.19</v>
      </c>
      <c r="S87" s="8"/>
      <c r="T87" s="13">
        <f t="shared" si="3"/>
        <v>1.1499999999999999</v>
      </c>
      <c r="U87" s="14">
        <f t="shared" si="4"/>
        <v>2.5</v>
      </c>
      <c r="V87" s="7">
        <f t="shared" si="5"/>
        <v>1.35</v>
      </c>
    </row>
    <row r="88" spans="1:22" x14ac:dyDescent="0.2">
      <c r="A88" s="6">
        <v>86</v>
      </c>
      <c r="B88" s="3" t="s">
        <v>125</v>
      </c>
      <c r="C88" s="25" t="s">
        <v>129</v>
      </c>
      <c r="D88" s="27" t="s">
        <v>106</v>
      </c>
      <c r="E88" s="8">
        <v>4.1900000000000004</v>
      </c>
      <c r="F88" s="8">
        <v>5.75</v>
      </c>
      <c r="G88" s="8">
        <v>5.85</v>
      </c>
      <c r="H88" s="8">
        <v>3.95</v>
      </c>
      <c r="I88" s="8"/>
      <c r="J88" s="8">
        <v>5.25</v>
      </c>
      <c r="K88" s="8">
        <v>5.25</v>
      </c>
      <c r="L88" s="8">
        <v>8.2200000000000006</v>
      </c>
      <c r="M88" s="8">
        <v>4</v>
      </c>
      <c r="N88" s="8">
        <v>4.95</v>
      </c>
      <c r="O88" s="8">
        <v>3.6</v>
      </c>
      <c r="P88" s="8">
        <v>3.6</v>
      </c>
      <c r="Q88" s="8"/>
      <c r="R88" s="8"/>
      <c r="S88" s="8"/>
      <c r="T88" s="13">
        <f t="shared" si="3"/>
        <v>3.6</v>
      </c>
      <c r="U88" s="14">
        <f t="shared" si="4"/>
        <v>8.2200000000000006</v>
      </c>
      <c r="V88" s="7">
        <f t="shared" si="5"/>
        <v>4.620000000000001</v>
      </c>
    </row>
    <row r="89" spans="1:22" x14ac:dyDescent="0.2">
      <c r="A89" s="6">
        <v>87</v>
      </c>
      <c r="B89" s="23" t="s">
        <v>125</v>
      </c>
      <c r="C89" s="25" t="s">
        <v>129</v>
      </c>
      <c r="D89" s="10" t="s">
        <v>105</v>
      </c>
      <c r="E89" s="8"/>
      <c r="F89" s="8"/>
      <c r="G89" s="8"/>
      <c r="H89" s="8"/>
      <c r="I89" s="8">
        <v>1</v>
      </c>
      <c r="J89" s="8"/>
      <c r="K89" s="8"/>
      <c r="L89" s="8"/>
      <c r="M89" s="8"/>
      <c r="N89" s="8"/>
      <c r="O89" s="8"/>
      <c r="P89" s="8"/>
      <c r="Q89" s="8">
        <v>1.5</v>
      </c>
      <c r="R89" s="8">
        <v>0.95</v>
      </c>
      <c r="S89" s="8"/>
      <c r="T89" s="13">
        <f t="shared" si="3"/>
        <v>0.95</v>
      </c>
      <c r="U89" s="14">
        <f t="shared" si="4"/>
        <v>1.5</v>
      </c>
      <c r="V89" s="7">
        <f t="shared" si="5"/>
        <v>0.55000000000000004</v>
      </c>
    </row>
    <row r="90" spans="1:22" x14ac:dyDescent="0.2">
      <c r="A90" s="6">
        <v>88</v>
      </c>
      <c r="B90" s="25" t="s">
        <v>101</v>
      </c>
      <c r="C90" s="25" t="s">
        <v>129</v>
      </c>
      <c r="D90" s="30" t="s">
        <v>106</v>
      </c>
      <c r="E90" s="8"/>
      <c r="F90" s="8"/>
      <c r="G90" s="8"/>
      <c r="H90" s="8"/>
      <c r="I90" s="8"/>
      <c r="J90" s="8">
        <v>4.95</v>
      </c>
      <c r="K90" s="8">
        <v>4.95</v>
      </c>
      <c r="L90" s="8"/>
      <c r="M90" s="8"/>
      <c r="N90" s="8"/>
      <c r="O90" s="8">
        <v>4.95</v>
      </c>
      <c r="P90" s="8">
        <v>4.95</v>
      </c>
      <c r="Q90" s="8"/>
      <c r="R90" s="8"/>
      <c r="S90" s="8"/>
      <c r="T90" s="13">
        <f t="shared" si="3"/>
        <v>4.95</v>
      </c>
      <c r="U90" s="14">
        <f t="shared" si="4"/>
        <v>4.95</v>
      </c>
      <c r="V90" s="7">
        <f t="shared" si="5"/>
        <v>0</v>
      </c>
    </row>
    <row r="91" spans="1:22" x14ac:dyDescent="0.2">
      <c r="A91" s="6">
        <v>89</v>
      </c>
      <c r="B91" s="25" t="s">
        <v>101</v>
      </c>
      <c r="C91" s="25" t="s">
        <v>129</v>
      </c>
      <c r="D91" s="30" t="s">
        <v>105</v>
      </c>
      <c r="E91" s="8">
        <v>6.99</v>
      </c>
      <c r="F91" s="8"/>
      <c r="G91" s="8">
        <v>9.99</v>
      </c>
      <c r="H91" s="8">
        <v>5.95</v>
      </c>
      <c r="I91" s="8"/>
      <c r="J91" s="8"/>
      <c r="K91" s="8"/>
      <c r="L91" s="8">
        <v>4.99</v>
      </c>
      <c r="M91" s="8"/>
      <c r="N91" s="8">
        <v>4.5</v>
      </c>
      <c r="O91" s="8"/>
      <c r="P91" s="8"/>
      <c r="Q91" s="8"/>
      <c r="R91" s="8">
        <v>4.99</v>
      </c>
      <c r="S91" s="8">
        <v>7.95</v>
      </c>
      <c r="T91" s="13">
        <f t="shared" si="3"/>
        <v>4.5</v>
      </c>
      <c r="U91" s="14">
        <f t="shared" si="4"/>
        <v>9.99</v>
      </c>
      <c r="V91" s="7">
        <f t="shared" si="5"/>
        <v>5.49</v>
      </c>
    </row>
    <row r="92" spans="1:22" x14ac:dyDescent="0.2">
      <c r="A92" s="6">
        <v>90</v>
      </c>
      <c r="B92" s="24" t="s">
        <v>102</v>
      </c>
      <c r="C92" s="25" t="s">
        <v>129</v>
      </c>
      <c r="D92" s="29" t="s">
        <v>106</v>
      </c>
      <c r="E92" s="8">
        <v>3.99</v>
      </c>
      <c r="F92" s="8">
        <v>4.5</v>
      </c>
      <c r="G92" s="8">
        <v>6.75</v>
      </c>
      <c r="H92" s="8"/>
      <c r="I92" s="8">
        <v>5.95</v>
      </c>
      <c r="J92" s="8">
        <v>4.45</v>
      </c>
      <c r="K92" s="8">
        <v>4.45</v>
      </c>
      <c r="L92" s="8">
        <v>4.5</v>
      </c>
      <c r="M92" s="8"/>
      <c r="N92" s="8">
        <v>6.5</v>
      </c>
      <c r="O92" s="8">
        <v>6.95</v>
      </c>
      <c r="P92" s="8">
        <v>6.95</v>
      </c>
      <c r="Q92" s="8">
        <v>6.95</v>
      </c>
      <c r="R92" s="8">
        <v>3.95</v>
      </c>
      <c r="S92" s="8">
        <v>6.95</v>
      </c>
      <c r="T92" s="13">
        <f t="shared" si="3"/>
        <v>3.95</v>
      </c>
      <c r="U92" s="14">
        <f t="shared" si="4"/>
        <v>6.95</v>
      </c>
      <c r="V92" s="7">
        <f t="shared" si="5"/>
        <v>3</v>
      </c>
    </row>
    <row r="93" spans="1:22" x14ac:dyDescent="0.2">
      <c r="A93" s="6">
        <v>91</v>
      </c>
      <c r="B93" s="24" t="s">
        <v>103</v>
      </c>
      <c r="C93" s="25" t="s">
        <v>129</v>
      </c>
      <c r="D93" s="29" t="s">
        <v>106</v>
      </c>
      <c r="E93" s="8">
        <v>3.99</v>
      </c>
      <c r="F93" s="8">
        <v>4.5</v>
      </c>
      <c r="G93" s="8">
        <v>4.75</v>
      </c>
      <c r="H93" s="8">
        <v>3.9</v>
      </c>
      <c r="I93" s="8"/>
      <c r="J93" s="8">
        <v>3.95</v>
      </c>
      <c r="K93" s="8">
        <v>3.95</v>
      </c>
      <c r="L93" s="8">
        <v>3.45</v>
      </c>
      <c r="M93" s="8"/>
      <c r="N93" s="8">
        <v>2.95</v>
      </c>
      <c r="O93" s="8">
        <v>3.95</v>
      </c>
      <c r="P93" s="8">
        <v>3.95</v>
      </c>
      <c r="Q93" s="8">
        <v>2.95</v>
      </c>
      <c r="R93" s="8"/>
      <c r="S93" s="8"/>
      <c r="T93" s="13">
        <f t="shared" si="3"/>
        <v>2.95</v>
      </c>
      <c r="U93" s="14">
        <f t="shared" si="4"/>
        <v>4.75</v>
      </c>
      <c r="V93" s="7">
        <f t="shared" si="5"/>
        <v>1.7999999999999998</v>
      </c>
    </row>
    <row r="94" spans="1:22" x14ac:dyDescent="0.2">
      <c r="A94" s="6">
        <v>92</v>
      </c>
      <c r="B94" s="24" t="s">
        <v>126</v>
      </c>
      <c r="C94" s="25" t="s">
        <v>129</v>
      </c>
      <c r="D94" s="29" t="s">
        <v>106</v>
      </c>
      <c r="E94" s="8">
        <v>5.19</v>
      </c>
      <c r="F94" s="8">
        <v>2.75</v>
      </c>
      <c r="G94" s="8"/>
      <c r="H94" s="8">
        <v>2.6</v>
      </c>
      <c r="I94" s="8"/>
      <c r="J94" s="8">
        <v>2.4</v>
      </c>
      <c r="K94" s="8">
        <v>2.4</v>
      </c>
      <c r="L94" s="8"/>
      <c r="M94" s="8"/>
      <c r="N94" s="8"/>
      <c r="O94" s="8">
        <v>2.25</v>
      </c>
      <c r="P94" s="8">
        <v>2.25</v>
      </c>
      <c r="Q94" s="8">
        <v>2.95</v>
      </c>
      <c r="R94" s="8"/>
      <c r="S94" s="8"/>
      <c r="T94" s="13">
        <f t="shared" si="3"/>
        <v>2.25</v>
      </c>
      <c r="U94" s="14">
        <f t="shared" si="4"/>
        <v>5.19</v>
      </c>
      <c r="V94" s="7">
        <f t="shared" si="5"/>
        <v>2.9400000000000004</v>
      </c>
    </row>
    <row r="95" spans="1:22" x14ac:dyDescent="0.2">
      <c r="A95" s="6">
        <v>93</v>
      </c>
      <c r="B95" s="3" t="s">
        <v>104</v>
      </c>
      <c r="C95" s="25" t="s">
        <v>129</v>
      </c>
      <c r="D95" s="27" t="s">
        <v>106</v>
      </c>
      <c r="E95" s="8">
        <v>15.99</v>
      </c>
      <c r="F95" s="8">
        <v>21.5</v>
      </c>
      <c r="G95" s="8"/>
      <c r="H95" s="8">
        <v>16.95</v>
      </c>
      <c r="I95" s="8"/>
      <c r="J95" s="8">
        <v>19.95</v>
      </c>
      <c r="K95" s="8">
        <v>19.95</v>
      </c>
      <c r="L95" s="8">
        <v>16.95</v>
      </c>
      <c r="M95" s="8">
        <v>15.5</v>
      </c>
      <c r="N95" s="8">
        <v>17.25</v>
      </c>
      <c r="O95" s="8">
        <v>15.95</v>
      </c>
      <c r="P95" s="8">
        <v>15.95</v>
      </c>
      <c r="Q95" s="8"/>
      <c r="R95" s="8">
        <v>11.99</v>
      </c>
      <c r="S95" s="8"/>
      <c r="T95" s="13">
        <f t="shared" si="3"/>
        <v>11.99</v>
      </c>
      <c r="U95" s="14">
        <f t="shared" si="4"/>
        <v>21.5</v>
      </c>
      <c r="V95" s="7">
        <f t="shared" si="5"/>
        <v>9.51</v>
      </c>
    </row>
    <row r="96" spans="1:22" x14ac:dyDescent="0.2">
      <c r="A96" s="6">
        <v>94</v>
      </c>
      <c r="B96" s="24" t="s">
        <v>118</v>
      </c>
      <c r="C96" s="25" t="s">
        <v>129</v>
      </c>
      <c r="D96" s="30" t="s">
        <v>106</v>
      </c>
      <c r="E96" s="8"/>
      <c r="F96" s="8"/>
      <c r="G96" s="8"/>
      <c r="H96" s="8"/>
      <c r="I96" s="8">
        <v>5.25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13">
        <f t="shared" si="3"/>
        <v>5.25</v>
      </c>
      <c r="U96" s="14">
        <f t="shared" si="4"/>
        <v>5.25</v>
      </c>
      <c r="V96" s="7">
        <f t="shared" si="5"/>
        <v>0</v>
      </c>
    </row>
    <row r="97" spans="1:22" x14ac:dyDescent="0.2">
      <c r="A97" s="6">
        <v>95</v>
      </c>
      <c r="B97" s="24" t="s">
        <v>119</v>
      </c>
      <c r="C97" s="25" t="s">
        <v>129</v>
      </c>
      <c r="D97" s="29" t="s">
        <v>106</v>
      </c>
      <c r="E97" s="8"/>
      <c r="F97" s="8"/>
      <c r="G97" s="8"/>
      <c r="H97" s="8"/>
      <c r="I97" s="8"/>
      <c r="J97" s="8"/>
      <c r="K97" s="8"/>
      <c r="L97" s="8">
        <v>25.69</v>
      </c>
      <c r="M97" s="8"/>
      <c r="N97" s="8"/>
      <c r="O97" s="8"/>
      <c r="P97" s="8"/>
      <c r="Q97" s="8"/>
      <c r="R97" s="8"/>
      <c r="S97" s="8"/>
      <c r="T97" s="13">
        <f t="shared" si="3"/>
        <v>25.69</v>
      </c>
      <c r="U97" s="14">
        <f t="shared" si="4"/>
        <v>25.69</v>
      </c>
      <c r="V97" s="7">
        <f t="shared" si="5"/>
        <v>0</v>
      </c>
    </row>
    <row r="98" spans="1:22" s="5" customFormat="1" ht="14.25" customHeight="1" x14ac:dyDescent="0.2">
      <c r="A98" s="15" t="s">
        <v>12</v>
      </c>
      <c r="B98" s="16"/>
      <c r="C98" s="15"/>
      <c r="D98" s="20"/>
      <c r="E98" s="17">
        <f t="shared" ref="E98:V98" si="6">SUBTOTAL(109,E3:E97)</f>
        <v>368.81000000000017</v>
      </c>
      <c r="F98" s="17">
        <f t="shared" si="6"/>
        <v>746.85000000000014</v>
      </c>
      <c r="G98" s="17">
        <f t="shared" si="6"/>
        <v>675.77</v>
      </c>
      <c r="H98" s="17">
        <f t="shared" si="6"/>
        <v>914.41000000000099</v>
      </c>
      <c r="I98" s="17">
        <f t="shared" si="6"/>
        <v>629.37000000000023</v>
      </c>
      <c r="J98" s="17">
        <f t="shared" si="6"/>
        <v>778.93000000000131</v>
      </c>
      <c r="K98" s="17">
        <f t="shared" si="6"/>
        <v>778.93000000000131</v>
      </c>
      <c r="L98" s="17">
        <f t="shared" si="6"/>
        <v>813.56000000000006</v>
      </c>
      <c r="M98" s="17">
        <f t="shared" si="6"/>
        <v>509.49999999999994</v>
      </c>
      <c r="N98" s="17">
        <f t="shared" si="6"/>
        <v>663.05000000000018</v>
      </c>
      <c r="O98" s="17">
        <f t="shared" si="6"/>
        <v>913.36000000000126</v>
      </c>
      <c r="P98" s="17">
        <f t="shared" si="6"/>
        <v>913.36000000000126</v>
      </c>
      <c r="Q98" s="17">
        <f t="shared" si="6"/>
        <v>464.85999999999979</v>
      </c>
      <c r="R98" s="17">
        <f t="shared" si="6"/>
        <v>754.17000000000019</v>
      </c>
      <c r="S98" s="17">
        <f t="shared" si="6"/>
        <v>470.29999999999967</v>
      </c>
      <c r="T98" s="17">
        <f t="shared" si="6"/>
        <v>829.88000000000113</v>
      </c>
      <c r="U98" s="17">
        <f t="shared" si="6"/>
        <v>1372.9400000000014</v>
      </c>
      <c r="V98" s="17">
        <f t="shared" si="6"/>
        <v>543.06000000000017</v>
      </c>
    </row>
    <row r="99" spans="1:22" ht="12.75" x14ac:dyDescent="0.2">
      <c r="A99" s="18" t="s">
        <v>13</v>
      </c>
      <c r="B99" s="19"/>
      <c r="C99" s="19"/>
      <c r="D99" s="20"/>
      <c r="E99" s="7">
        <f t="shared" ref="E99:V99" si="7">AVERAGE(E3:E97)</f>
        <v>10.537428571428576</v>
      </c>
      <c r="F99" s="7">
        <f t="shared" si="7"/>
        <v>12.243442622950822</v>
      </c>
      <c r="G99" s="7">
        <f t="shared" si="7"/>
        <v>11.651206896551724</v>
      </c>
      <c r="H99" s="7">
        <f t="shared" si="7"/>
        <v>12.031710526315802</v>
      </c>
      <c r="I99" s="7">
        <f t="shared" si="7"/>
        <v>11.443090909090913</v>
      </c>
      <c r="J99" s="7">
        <f t="shared" si="7"/>
        <v>11.288840579710165</v>
      </c>
      <c r="K99" s="7">
        <f t="shared" si="7"/>
        <v>11.288840579710165</v>
      </c>
      <c r="L99" s="7">
        <f t="shared" si="7"/>
        <v>13.121935483870969</v>
      </c>
      <c r="M99" s="7">
        <f t="shared" si="7"/>
        <v>10.614583333333332</v>
      </c>
      <c r="N99" s="7">
        <f t="shared" si="7"/>
        <v>10.524603174603177</v>
      </c>
      <c r="O99" s="7">
        <f t="shared" si="7"/>
        <v>11.13853658536587</v>
      </c>
      <c r="P99" s="7">
        <f t="shared" si="7"/>
        <v>11.13853658536587</v>
      </c>
      <c r="Q99" s="7">
        <f t="shared" si="7"/>
        <v>11.338048780487799</v>
      </c>
      <c r="R99" s="7">
        <f t="shared" si="7"/>
        <v>11.426818181818184</v>
      </c>
      <c r="S99" s="7">
        <f t="shared" si="7"/>
        <v>11.470731707317064</v>
      </c>
      <c r="T99" s="7">
        <f t="shared" si="7"/>
        <v>8.7355789473684329</v>
      </c>
      <c r="U99" s="7">
        <f t="shared" si="7"/>
        <v>14.452000000000014</v>
      </c>
      <c r="V99" s="7">
        <f t="shared" si="7"/>
        <v>5.7164210526315804</v>
      </c>
    </row>
    <row r="100" spans="1:22" x14ac:dyDescent="0.2">
      <c r="A100" s="37"/>
      <c r="B100" s="37" t="s">
        <v>11</v>
      </c>
      <c r="C100" s="37"/>
      <c r="D100" s="37"/>
      <c r="E100" s="37">
        <f t="shared" ref="E100:V100" si="8">COUNTA(E3:E97)</f>
        <v>35</v>
      </c>
      <c r="F100" s="37">
        <f t="shared" si="8"/>
        <v>61</v>
      </c>
      <c r="G100" s="37">
        <f t="shared" si="8"/>
        <v>58</v>
      </c>
      <c r="H100" s="37">
        <f t="shared" si="8"/>
        <v>76</v>
      </c>
      <c r="I100" s="37">
        <f t="shared" si="8"/>
        <v>55</v>
      </c>
      <c r="J100" s="37">
        <f t="shared" si="8"/>
        <v>69</v>
      </c>
      <c r="K100" s="37">
        <f t="shared" si="8"/>
        <v>69</v>
      </c>
      <c r="L100" s="37">
        <f t="shared" si="8"/>
        <v>62</v>
      </c>
      <c r="M100" s="37">
        <f t="shared" si="8"/>
        <v>48</v>
      </c>
      <c r="N100" s="37">
        <f t="shared" si="8"/>
        <v>63</v>
      </c>
      <c r="O100" s="37">
        <f t="shared" si="8"/>
        <v>82</v>
      </c>
      <c r="P100" s="37">
        <f t="shared" si="8"/>
        <v>82</v>
      </c>
      <c r="Q100" s="37">
        <f t="shared" si="8"/>
        <v>41</v>
      </c>
      <c r="R100" s="37">
        <f t="shared" si="8"/>
        <v>66</v>
      </c>
      <c r="S100" s="37">
        <f t="shared" si="8"/>
        <v>41</v>
      </c>
      <c r="T100" s="37">
        <f t="shared" si="8"/>
        <v>95</v>
      </c>
      <c r="U100" s="37">
        <f t="shared" si="8"/>
        <v>95</v>
      </c>
      <c r="V100" s="37">
        <f t="shared" si="8"/>
        <v>95</v>
      </c>
    </row>
    <row r="101" spans="1:22" x14ac:dyDescent="0.2">
      <c r="A101" s="31"/>
      <c r="B101" s="33" t="s">
        <v>25</v>
      </c>
      <c r="C101" s="32"/>
      <c r="D101" s="31"/>
      <c r="E101" s="40">
        <v>1</v>
      </c>
      <c r="F101" s="40">
        <v>1</v>
      </c>
      <c r="G101" s="40">
        <v>6</v>
      </c>
      <c r="H101" s="40">
        <v>12</v>
      </c>
      <c r="I101" s="40">
        <v>3</v>
      </c>
      <c r="J101" s="40">
        <v>13</v>
      </c>
      <c r="K101" s="40">
        <v>13</v>
      </c>
      <c r="L101" s="40">
        <v>4</v>
      </c>
      <c r="M101" s="40">
        <v>2</v>
      </c>
      <c r="N101" s="40">
        <v>19</v>
      </c>
      <c r="O101" s="40">
        <v>34</v>
      </c>
      <c r="P101" s="40">
        <v>34</v>
      </c>
      <c r="Q101" s="40">
        <v>2</v>
      </c>
      <c r="R101" s="40">
        <v>18</v>
      </c>
      <c r="S101" s="40">
        <v>3</v>
      </c>
      <c r="T101" s="31"/>
      <c r="U101" s="31"/>
      <c r="V101" s="31"/>
    </row>
    <row r="102" spans="1:22" x14ac:dyDescent="0.2">
      <c r="A102" s="34"/>
      <c r="B102" s="36" t="s">
        <v>26</v>
      </c>
      <c r="C102" s="35"/>
      <c r="D102" s="34" t="s">
        <v>19</v>
      </c>
      <c r="E102" s="41">
        <v>10</v>
      </c>
      <c r="F102" s="41">
        <v>11</v>
      </c>
      <c r="G102" s="41">
        <v>11</v>
      </c>
      <c r="H102" s="41">
        <v>2</v>
      </c>
      <c r="I102" s="41">
        <v>7</v>
      </c>
      <c r="J102" s="41">
        <v>3</v>
      </c>
      <c r="K102" s="41">
        <v>3</v>
      </c>
      <c r="L102" s="41">
        <v>11</v>
      </c>
      <c r="M102" s="41">
        <v>0</v>
      </c>
      <c r="N102" s="41">
        <v>3</v>
      </c>
      <c r="O102" s="41">
        <v>4</v>
      </c>
      <c r="P102" s="41">
        <v>4</v>
      </c>
      <c r="Q102" s="41">
        <v>22</v>
      </c>
      <c r="R102" s="41">
        <v>2</v>
      </c>
      <c r="S102" s="41">
        <v>7</v>
      </c>
      <c r="T102" s="34"/>
      <c r="U102" s="34"/>
      <c r="V102" s="34"/>
    </row>
    <row r="103" spans="1:22" x14ac:dyDescent="0.2">
      <c r="A103" s="3" t="s">
        <v>27</v>
      </c>
    </row>
  </sheetData>
  <mergeCells count="1">
    <mergeCell ref="A1:U1"/>
  </mergeCells>
  <phoneticPr fontId="0" type="noConversion"/>
  <conditionalFormatting sqref="E3:S3">
    <cfRule type="cellIs" dxfId="217" priority="25593" operator="equal">
      <formula>$U$3</formula>
    </cfRule>
    <cfRule type="cellIs" dxfId="216" priority="25594" operator="equal">
      <formula>$T$3</formula>
    </cfRule>
  </conditionalFormatting>
  <conditionalFormatting sqref="E4:S4">
    <cfRule type="cellIs" dxfId="215" priority="25597" stopIfTrue="1" operator="equal">
      <formula>$U$4</formula>
    </cfRule>
    <cfRule type="cellIs" dxfId="214" priority="25598" stopIfTrue="1" operator="equal">
      <formula>$T$4</formula>
    </cfRule>
  </conditionalFormatting>
  <conditionalFormatting sqref="E5:S5">
    <cfRule type="cellIs" dxfId="213" priority="25601" stopIfTrue="1" operator="equal">
      <formula>$U$5</formula>
    </cfRule>
    <cfRule type="cellIs" dxfId="212" priority="25602" stopIfTrue="1" operator="equal">
      <formula>$T$5</formula>
    </cfRule>
  </conditionalFormatting>
  <conditionalFormatting sqref="E6:S6">
    <cfRule type="cellIs" dxfId="211" priority="25605" stopIfTrue="1" operator="equal">
      <formula>$U$6</formula>
    </cfRule>
    <cfRule type="cellIs" dxfId="210" priority="25606" stopIfTrue="1" operator="equal">
      <formula>$T$6</formula>
    </cfRule>
  </conditionalFormatting>
  <conditionalFormatting sqref="E7:S7">
    <cfRule type="cellIs" dxfId="209" priority="25609" stopIfTrue="1" operator="equal">
      <formula>$U$7</formula>
    </cfRule>
    <cfRule type="cellIs" dxfId="208" priority="25610" stopIfTrue="1" operator="equal">
      <formula>$T$7</formula>
    </cfRule>
  </conditionalFormatting>
  <conditionalFormatting sqref="E8:S8">
    <cfRule type="cellIs" dxfId="207" priority="25613" stopIfTrue="1" operator="equal">
      <formula>$U$8</formula>
    </cfRule>
    <cfRule type="cellIs" dxfId="206" priority="25614" stopIfTrue="1" operator="equal">
      <formula>$T$8</formula>
    </cfRule>
  </conditionalFormatting>
  <conditionalFormatting sqref="E9:S9">
    <cfRule type="cellIs" dxfId="205" priority="25617" stopIfTrue="1" operator="equal">
      <formula>$U$9</formula>
    </cfRule>
    <cfRule type="cellIs" dxfId="204" priority="25618" stopIfTrue="1" operator="equal">
      <formula>$T$9</formula>
    </cfRule>
  </conditionalFormatting>
  <conditionalFormatting sqref="E10:S10">
    <cfRule type="cellIs" dxfId="203" priority="25621" stopIfTrue="1" operator="equal">
      <formula>$T$10</formula>
    </cfRule>
    <cfRule type="cellIs" dxfId="202" priority="25622" stopIfTrue="1" operator="equal">
      <formula>$U$10</formula>
    </cfRule>
  </conditionalFormatting>
  <conditionalFormatting sqref="E11:S11">
    <cfRule type="cellIs" dxfId="201" priority="25625" stopIfTrue="1" operator="equal">
      <formula>$U$11</formula>
    </cfRule>
    <cfRule type="cellIs" dxfId="200" priority="25626" stopIfTrue="1" operator="equal">
      <formula>$T$11</formula>
    </cfRule>
  </conditionalFormatting>
  <conditionalFormatting sqref="E12:S12">
    <cfRule type="cellIs" dxfId="199" priority="25629" stopIfTrue="1" operator="equal">
      <formula>$T$12</formula>
    </cfRule>
    <cfRule type="cellIs" dxfId="198" priority="25630" stopIfTrue="1" operator="equal">
      <formula>$U$12</formula>
    </cfRule>
  </conditionalFormatting>
  <conditionalFormatting sqref="E13:S13">
    <cfRule type="cellIs" dxfId="197" priority="25633" stopIfTrue="1" operator="equal">
      <formula>$T$13</formula>
    </cfRule>
    <cfRule type="cellIs" dxfId="196" priority="25634" stopIfTrue="1" operator="equal">
      <formula>$U$13</formula>
    </cfRule>
  </conditionalFormatting>
  <conditionalFormatting sqref="E14:S14">
    <cfRule type="cellIs" dxfId="195" priority="25637" stopIfTrue="1" operator="equal">
      <formula>$T$14</formula>
    </cfRule>
    <cfRule type="cellIs" dxfId="194" priority="25638" stopIfTrue="1" operator="equal">
      <formula>$U$14</formula>
    </cfRule>
  </conditionalFormatting>
  <conditionalFormatting sqref="E15:S15">
    <cfRule type="cellIs" dxfId="193" priority="25641" stopIfTrue="1" operator="equal">
      <formula>$T$15</formula>
    </cfRule>
    <cfRule type="cellIs" dxfId="192" priority="25642" stopIfTrue="1" operator="equal">
      <formula>$U$15</formula>
    </cfRule>
  </conditionalFormatting>
  <conditionalFormatting sqref="E16:S16">
    <cfRule type="cellIs" dxfId="191" priority="25645" stopIfTrue="1" operator="equal">
      <formula>$T$16</formula>
    </cfRule>
    <cfRule type="cellIs" dxfId="190" priority="25646" stopIfTrue="1" operator="equal">
      <formula>$U$16</formula>
    </cfRule>
  </conditionalFormatting>
  <conditionalFormatting sqref="E17:S17">
    <cfRule type="cellIs" dxfId="189" priority="25649" stopIfTrue="1" operator="equal">
      <formula>$T$17</formula>
    </cfRule>
    <cfRule type="cellIs" dxfId="188" priority="25650" stopIfTrue="1" operator="equal">
      <formula>$U$17</formula>
    </cfRule>
  </conditionalFormatting>
  <conditionalFormatting sqref="E18:S18">
    <cfRule type="cellIs" dxfId="187" priority="25653" stopIfTrue="1" operator="equal">
      <formula>$T$18</formula>
    </cfRule>
    <cfRule type="cellIs" dxfId="186" priority="25654" stopIfTrue="1" operator="equal">
      <formula>$U$18</formula>
    </cfRule>
  </conditionalFormatting>
  <conditionalFormatting sqref="E19:S19">
    <cfRule type="cellIs" dxfId="185" priority="25657" stopIfTrue="1" operator="equal">
      <formula>$T$19</formula>
    </cfRule>
    <cfRule type="cellIs" dxfId="184" priority="25658" stopIfTrue="1" operator="equal">
      <formula>$U$19</formula>
    </cfRule>
  </conditionalFormatting>
  <conditionalFormatting sqref="E20:S20">
    <cfRule type="cellIs" dxfId="183" priority="25661" stopIfTrue="1" operator="equal">
      <formula>$T$20</formula>
    </cfRule>
    <cfRule type="cellIs" dxfId="182" priority="25662" stopIfTrue="1" operator="equal">
      <formula>$U$20</formula>
    </cfRule>
  </conditionalFormatting>
  <conditionalFormatting sqref="E21:S21">
    <cfRule type="cellIs" dxfId="181" priority="25665" stopIfTrue="1" operator="equal">
      <formula>$T$21</formula>
    </cfRule>
    <cfRule type="cellIs" dxfId="180" priority="25666" stopIfTrue="1" operator="equal">
      <formula>$U$21</formula>
    </cfRule>
  </conditionalFormatting>
  <conditionalFormatting sqref="E22:S22">
    <cfRule type="cellIs" dxfId="179" priority="25669" stopIfTrue="1" operator="equal">
      <formula>$T$22</formula>
    </cfRule>
    <cfRule type="cellIs" dxfId="178" priority="25670" stopIfTrue="1" operator="equal">
      <formula>$U$22</formula>
    </cfRule>
  </conditionalFormatting>
  <conditionalFormatting sqref="E23:S23">
    <cfRule type="cellIs" dxfId="177" priority="25673" stopIfTrue="1" operator="equal">
      <formula>$T$23</formula>
    </cfRule>
    <cfRule type="cellIs" dxfId="176" priority="25674" stopIfTrue="1" operator="equal">
      <formula>$U$23</formula>
    </cfRule>
  </conditionalFormatting>
  <conditionalFormatting sqref="E24:S24">
    <cfRule type="cellIs" dxfId="175" priority="25677" stopIfTrue="1" operator="equal">
      <formula>$T$24</formula>
    </cfRule>
    <cfRule type="cellIs" dxfId="174" priority="25678" stopIfTrue="1" operator="equal">
      <formula>$U$24</formula>
    </cfRule>
  </conditionalFormatting>
  <conditionalFormatting sqref="E25:S25">
    <cfRule type="cellIs" dxfId="173" priority="25681" stopIfTrue="1" operator="equal">
      <formula>$T$25</formula>
    </cfRule>
    <cfRule type="cellIs" dxfId="172" priority="25682" stopIfTrue="1" operator="equal">
      <formula>$U$25</formula>
    </cfRule>
  </conditionalFormatting>
  <conditionalFormatting sqref="E26:S26">
    <cfRule type="cellIs" dxfId="171" priority="25685" stopIfTrue="1" operator="equal">
      <formula>$T$26</formula>
    </cfRule>
    <cfRule type="cellIs" dxfId="170" priority="25686" stopIfTrue="1" operator="equal">
      <formula>$U$26</formula>
    </cfRule>
  </conditionalFormatting>
  <conditionalFormatting sqref="E27:S27">
    <cfRule type="cellIs" dxfId="169" priority="25689" stopIfTrue="1" operator="equal">
      <formula>$T$27</formula>
    </cfRule>
    <cfRule type="cellIs" dxfId="168" priority="25690" stopIfTrue="1" operator="equal">
      <formula>$U$27</formula>
    </cfRule>
  </conditionalFormatting>
  <conditionalFormatting sqref="E28:S28">
    <cfRule type="cellIs" dxfId="167" priority="25693" operator="equal">
      <formula>$T$28</formula>
    </cfRule>
    <cfRule type="cellIs" dxfId="166" priority="25694" operator="equal">
      <formula>$U$28</formula>
    </cfRule>
  </conditionalFormatting>
  <conditionalFormatting sqref="E29:S29">
    <cfRule type="cellIs" dxfId="165" priority="25697" stopIfTrue="1" operator="equal">
      <formula>$T$29</formula>
    </cfRule>
    <cfRule type="cellIs" dxfId="164" priority="25698" stopIfTrue="1" operator="equal">
      <formula>$U$29</formula>
    </cfRule>
  </conditionalFormatting>
  <conditionalFormatting sqref="E30:S30">
    <cfRule type="cellIs" dxfId="163" priority="25701" stopIfTrue="1" operator="equal">
      <formula>$T$30</formula>
    </cfRule>
    <cfRule type="cellIs" dxfId="162" priority="25702" stopIfTrue="1" operator="equal">
      <formula>$U$30</formula>
    </cfRule>
  </conditionalFormatting>
  <conditionalFormatting sqref="E31:S31">
    <cfRule type="cellIs" dxfId="161" priority="25705" stopIfTrue="1" operator="equal">
      <formula>$T$31</formula>
    </cfRule>
    <cfRule type="cellIs" dxfId="160" priority="25706" stopIfTrue="1" operator="equal">
      <formula>$U$31</formula>
    </cfRule>
  </conditionalFormatting>
  <conditionalFormatting sqref="E32:S32">
    <cfRule type="cellIs" dxfId="159" priority="25709" stopIfTrue="1" operator="equal">
      <formula>$T$32</formula>
    </cfRule>
    <cfRule type="cellIs" dxfId="158" priority="25710" stopIfTrue="1" operator="equal">
      <formula>$U$32</formula>
    </cfRule>
  </conditionalFormatting>
  <conditionalFormatting sqref="E33:S33">
    <cfRule type="cellIs" dxfId="157" priority="25713" stopIfTrue="1" operator="equal">
      <formula>$T$33</formula>
    </cfRule>
    <cfRule type="cellIs" dxfId="156" priority="25714" stopIfTrue="1" operator="equal">
      <formula>$U$33</formula>
    </cfRule>
  </conditionalFormatting>
  <conditionalFormatting sqref="E34:S34">
    <cfRule type="cellIs" dxfId="155" priority="25717" stopIfTrue="1" operator="equal">
      <formula>$T$34</formula>
    </cfRule>
    <cfRule type="cellIs" dxfId="154" priority="25718" stopIfTrue="1" operator="equal">
      <formula>$U$34</formula>
    </cfRule>
  </conditionalFormatting>
  <conditionalFormatting sqref="E35:S35">
    <cfRule type="cellIs" dxfId="153" priority="25721" stopIfTrue="1" operator="equal">
      <formula>$T$35</formula>
    </cfRule>
    <cfRule type="cellIs" dxfId="152" priority="25722" stopIfTrue="1" operator="equal">
      <formula>$U$35</formula>
    </cfRule>
  </conditionalFormatting>
  <conditionalFormatting sqref="E36:S36">
    <cfRule type="cellIs" dxfId="151" priority="25725" stopIfTrue="1" operator="equal">
      <formula>$T$36</formula>
    </cfRule>
    <cfRule type="cellIs" dxfId="150" priority="25726" stopIfTrue="1" operator="equal">
      <formula>$U$36</formula>
    </cfRule>
  </conditionalFormatting>
  <conditionalFormatting sqref="E37:S37">
    <cfRule type="cellIs" dxfId="149" priority="25729" stopIfTrue="1" operator="equal">
      <formula>$T$37</formula>
    </cfRule>
    <cfRule type="cellIs" dxfId="148" priority="25730" stopIfTrue="1" operator="equal">
      <formula>$U$37</formula>
    </cfRule>
  </conditionalFormatting>
  <conditionalFormatting sqref="E38:S38">
    <cfRule type="cellIs" dxfId="147" priority="25733" stopIfTrue="1" operator="equal">
      <formula>$T$38</formula>
    </cfRule>
    <cfRule type="cellIs" dxfId="146" priority="25734" stopIfTrue="1" operator="equal">
      <formula>$U$38</formula>
    </cfRule>
  </conditionalFormatting>
  <conditionalFormatting sqref="E39:S39">
    <cfRule type="cellIs" dxfId="145" priority="25737" operator="equal">
      <formula>$T$39</formula>
    </cfRule>
    <cfRule type="cellIs" dxfId="144" priority="25738" operator="equal">
      <formula>$U$39</formula>
    </cfRule>
  </conditionalFormatting>
  <conditionalFormatting sqref="E40:S40">
    <cfRule type="cellIs" dxfId="143" priority="25741" stopIfTrue="1" operator="equal">
      <formula>$T$40</formula>
    </cfRule>
    <cfRule type="cellIs" dxfId="142" priority="25742" stopIfTrue="1" operator="equal">
      <formula>$U$40</formula>
    </cfRule>
  </conditionalFormatting>
  <conditionalFormatting sqref="E41:S41">
    <cfRule type="cellIs" dxfId="141" priority="25745" stopIfTrue="1" operator="equal">
      <formula>$T$41</formula>
    </cfRule>
    <cfRule type="cellIs" dxfId="140" priority="25746" stopIfTrue="1" operator="equal">
      <formula>$U$41</formula>
    </cfRule>
  </conditionalFormatting>
  <conditionalFormatting sqref="E42:S42">
    <cfRule type="cellIs" dxfId="139" priority="25749" stopIfTrue="1" operator="equal">
      <formula>$T$42</formula>
    </cfRule>
    <cfRule type="cellIs" dxfId="138" priority="25750" stopIfTrue="1" operator="equal">
      <formula>$U$42</formula>
    </cfRule>
  </conditionalFormatting>
  <conditionalFormatting sqref="E43:S43">
    <cfRule type="cellIs" dxfId="137" priority="25753" stopIfTrue="1" operator="equal">
      <formula>$T$43</formula>
    </cfRule>
    <cfRule type="cellIs" dxfId="136" priority="25754" stopIfTrue="1" operator="equal">
      <formula>$U$43</formula>
    </cfRule>
  </conditionalFormatting>
  <conditionalFormatting sqref="E44:S44">
    <cfRule type="cellIs" dxfId="135" priority="25757" stopIfTrue="1" operator="equal">
      <formula>$T$44</formula>
    </cfRule>
    <cfRule type="cellIs" dxfId="134" priority="25758" stopIfTrue="1" operator="equal">
      <formula>$U$44</formula>
    </cfRule>
  </conditionalFormatting>
  <conditionalFormatting sqref="E45:S45">
    <cfRule type="cellIs" dxfId="133" priority="25761" stopIfTrue="1" operator="equal">
      <formula>$T$45</formula>
    </cfRule>
    <cfRule type="cellIs" dxfId="132" priority="25762" stopIfTrue="1" operator="equal">
      <formula>$U$45</formula>
    </cfRule>
  </conditionalFormatting>
  <conditionalFormatting sqref="E46:S46">
    <cfRule type="cellIs" dxfId="131" priority="25765" stopIfTrue="1" operator="equal">
      <formula>$T$46</formula>
    </cfRule>
    <cfRule type="cellIs" dxfId="130" priority="25766" stopIfTrue="1" operator="equal">
      <formula>$U$46</formula>
    </cfRule>
  </conditionalFormatting>
  <conditionalFormatting sqref="E47:S47">
    <cfRule type="cellIs" dxfId="129" priority="25769" stopIfTrue="1" operator="equal">
      <formula>$T$47</formula>
    </cfRule>
    <cfRule type="cellIs" dxfId="128" priority="25770" stopIfTrue="1" operator="equal">
      <formula>$U$47</formula>
    </cfRule>
  </conditionalFormatting>
  <conditionalFormatting sqref="E48:S48">
    <cfRule type="cellIs" dxfId="127" priority="25773" stopIfTrue="1" operator="equal">
      <formula>$T$48</formula>
    </cfRule>
    <cfRule type="cellIs" dxfId="126" priority="25774" stopIfTrue="1" operator="equal">
      <formula>$U$48</formula>
    </cfRule>
  </conditionalFormatting>
  <conditionalFormatting sqref="E49:S49">
    <cfRule type="cellIs" dxfId="125" priority="25781" stopIfTrue="1" operator="equal">
      <formula>$T$49</formula>
    </cfRule>
    <cfRule type="cellIs" dxfId="124" priority="25782" stopIfTrue="1" operator="equal">
      <formula>$U$49</formula>
    </cfRule>
  </conditionalFormatting>
  <conditionalFormatting sqref="E50:S50">
    <cfRule type="cellIs" dxfId="123" priority="25789" stopIfTrue="1" operator="equal">
      <formula>$T$50</formula>
    </cfRule>
    <cfRule type="cellIs" dxfId="122" priority="25790" stopIfTrue="1" operator="equal">
      <formula>$U$50</formula>
    </cfRule>
  </conditionalFormatting>
  <conditionalFormatting sqref="E51:S51">
    <cfRule type="cellIs" dxfId="121" priority="25793" stopIfTrue="1" operator="equal">
      <formula>$T$51</formula>
    </cfRule>
    <cfRule type="cellIs" dxfId="120" priority="25794" stopIfTrue="1" operator="equal">
      <formula>$U$51</formula>
    </cfRule>
  </conditionalFormatting>
  <conditionalFormatting sqref="E52:S52">
    <cfRule type="cellIs" dxfId="119" priority="25797" stopIfTrue="1" operator="equal">
      <formula>$T$52</formula>
    </cfRule>
    <cfRule type="cellIs" dxfId="118" priority="25798" stopIfTrue="1" operator="equal">
      <formula>$U$52</formula>
    </cfRule>
  </conditionalFormatting>
  <conditionalFormatting sqref="E53:S53">
    <cfRule type="cellIs" dxfId="117" priority="25801" operator="equal">
      <formula>$T$53</formula>
    </cfRule>
    <cfRule type="cellIs" dxfId="116" priority="25802" operator="equal">
      <formula>$U$53</formula>
    </cfRule>
  </conditionalFormatting>
  <conditionalFormatting sqref="E54:S54">
    <cfRule type="cellIs" dxfId="115" priority="25805" stopIfTrue="1" operator="equal">
      <formula>$T$54</formula>
    </cfRule>
    <cfRule type="cellIs" dxfId="114" priority="25806" stopIfTrue="1" operator="equal">
      <formula>$U$54</formula>
    </cfRule>
  </conditionalFormatting>
  <conditionalFormatting sqref="E55:S56">
    <cfRule type="cellIs" dxfId="113" priority="25809" stopIfTrue="1" operator="equal">
      <formula>$T$55</formula>
    </cfRule>
    <cfRule type="cellIs" dxfId="112" priority="25810" stopIfTrue="1" operator="equal">
      <formula>$U$55</formula>
    </cfRule>
  </conditionalFormatting>
  <conditionalFormatting sqref="E56:S56">
    <cfRule type="cellIs" dxfId="111" priority="25813" operator="equal">
      <formula>$U$56</formula>
    </cfRule>
    <cfRule type="cellIs" dxfId="110" priority="25814" operator="equal">
      <formula>$T$56</formula>
    </cfRule>
    <cfRule type="cellIs" dxfId="109" priority="25815" operator="equal">
      <formula>$U$56</formula>
    </cfRule>
    <cfRule type="cellIs" dxfId="108" priority="25816" operator="equal">
      <formula>$T$56</formula>
    </cfRule>
    <cfRule type="cellIs" dxfId="107" priority="25817" operator="equal">
      <formula>$U$56</formula>
    </cfRule>
    <cfRule type="cellIs" dxfId="106" priority="25818" operator="equal">
      <formula>$T$56</formula>
    </cfRule>
  </conditionalFormatting>
  <conditionalFormatting sqref="E57:S57">
    <cfRule type="cellIs" dxfId="105" priority="25825" stopIfTrue="1" operator="equal">
      <formula>$T$57</formula>
    </cfRule>
    <cfRule type="cellIs" dxfId="104" priority="25826" stopIfTrue="1" operator="equal">
      <formula>$U$57</formula>
    </cfRule>
  </conditionalFormatting>
  <conditionalFormatting sqref="E58:S58">
    <cfRule type="cellIs" dxfId="103" priority="25829" stopIfTrue="1" operator="equal">
      <formula>$T$58</formula>
    </cfRule>
    <cfRule type="cellIs" dxfId="102" priority="25830" stopIfTrue="1" operator="equal">
      <formula>$U$58</formula>
    </cfRule>
  </conditionalFormatting>
  <conditionalFormatting sqref="E59:S59">
    <cfRule type="cellIs" dxfId="101" priority="25833" operator="equal">
      <formula>$T$59</formula>
    </cfRule>
    <cfRule type="cellIs" dxfId="100" priority="25834" operator="equal">
      <formula>$U$59</formula>
    </cfRule>
  </conditionalFormatting>
  <conditionalFormatting sqref="E60:S60">
    <cfRule type="cellIs" dxfId="99" priority="25837" stopIfTrue="1" operator="equal">
      <formula>$T$60</formula>
    </cfRule>
    <cfRule type="cellIs" dxfId="98" priority="25838" stopIfTrue="1" operator="equal">
      <formula>$U$60</formula>
    </cfRule>
  </conditionalFormatting>
  <conditionalFormatting sqref="E61:S61 E63:S63">
    <cfRule type="cellIs" dxfId="97" priority="25841" stopIfTrue="1" operator="equal">
      <formula>$T$61</formula>
    </cfRule>
    <cfRule type="cellIs" dxfId="96" priority="25842" stopIfTrue="1" operator="equal">
      <formula>$U$61</formula>
    </cfRule>
  </conditionalFormatting>
  <conditionalFormatting sqref="E62:S62">
    <cfRule type="cellIs" dxfId="95" priority="25849" operator="equal">
      <formula>$T$62</formula>
    </cfRule>
    <cfRule type="cellIs" dxfId="94" priority="25850" operator="equal">
      <formula>$U$62</formula>
    </cfRule>
  </conditionalFormatting>
  <conditionalFormatting sqref="E63:S63">
    <cfRule type="cellIs" dxfId="93" priority="25853" operator="equal">
      <formula>$U$63</formula>
    </cfRule>
    <cfRule type="cellIs" dxfId="92" priority="25854" operator="equal">
      <formula>$T$63</formula>
    </cfRule>
    <cfRule type="cellIs" dxfId="91" priority="25855" operator="equal">
      <formula>$U$63</formula>
    </cfRule>
    <cfRule type="cellIs" dxfId="90" priority="25856" operator="equal">
      <formula>$T$63</formula>
    </cfRule>
  </conditionalFormatting>
  <conditionalFormatting sqref="E64:S65">
    <cfRule type="cellIs" dxfId="89" priority="25861" stopIfTrue="1" operator="equal">
      <formula>$T$64</formula>
    </cfRule>
    <cfRule type="cellIs" dxfId="88" priority="25862" stopIfTrue="1" operator="equal">
      <formula>$U$64</formula>
    </cfRule>
  </conditionalFormatting>
  <conditionalFormatting sqref="E65:S65">
    <cfRule type="cellIs" dxfId="87" priority="25865" operator="equal">
      <formula>$U$65</formula>
    </cfRule>
    <cfRule type="cellIs" dxfId="86" priority="25866" operator="equal">
      <formula>$T$65</formula>
    </cfRule>
  </conditionalFormatting>
  <conditionalFormatting sqref="E66:S66">
    <cfRule type="cellIs" dxfId="85" priority="25869" stopIfTrue="1" operator="equal">
      <formula>$T$66</formula>
    </cfRule>
    <cfRule type="cellIs" dxfId="84" priority="25870" stopIfTrue="1" operator="equal">
      <formula>$U$66</formula>
    </cfRule>
  </conditionalFormatting>
  <conditionalFormatting sqref="E67:S67">
    <cfRule type="cellIs" dxfId="83" priority="25873" stopIfTrue="1" operator="equal">
      <formula>$T$67</formula>
    </cfRule>
    <cfRule type="cellIs" dxfId="82" priority="25874" stopIfTrue="1" operator="equal">
      <formula>$U$67</formula>
    </cfRule>
  </conditionalFormatting>
  <conditionalFormatting sqref="E68:S68">
    <cfRule type="cellIs" dxfId="81" priority="25877" stopIfTrue="1" operator="equal">
      <formula>$T$68</formula>
    </cfRule>
    <cfRule type="cellIs" dxfId="80" priority="25878" stopIfTrue="1" operator="equal">
      <formula>$U$68</formula>
    </cfRule>
  </conditionalFormatting>
  <conditionalFormatting sqref="E69:S69">
    <cfRule type="cellIs" dxfId="79" priority="25881" stopIfTrue="1" operator="equal">
      <formula>$T$69</formula>
    </cfRule>
    <cfRule type="cellIs" dxfId="78" priority="25882" stopIfTrue="1" operator="equal">
      <formula>$U$69</formula>
    </cfRule>
  </conditionalFormatting>
  <conditionalFormatting sqref="E70:S70">
    <cfRule type="cellIs" dxfId="77" priority="25885" stopIfTrue="1" operator="equal">
      <formula>$T$70</formula>
    </cfRule>
    <cfRule type="cellIs" dxfId="76" priority="25886" stopIfTrue="1" operator="equal">
      <formula>$U$70</formula>
    </cfRule>
  </conditionalFormatting>
  <conditionalFormatting sqref="E71:S73">
    <cfRule type="cellIs" dxfId="75" priority="25889" stopIfTrue="1" operator="equal">
      <formula>$T$71</formula>
    </cfRule>
    <cfRule type="cellIs" dxfId="74" priority="25890" stopIfTrue="1" operator="equal">
      <formula>$U$71</formula>
    </cfRule>
  </conditionalFormatting>
  <conditionalFormatting sqref="E72:S72">
    <cfRule type="cellIs" dxfId="73" priority="25893" operator="equal">
      <formula>$U$72</formula>
    </cfRule>
    <cfRule type="cellIs" dxfId="72" priority="25894" operator="equal">
      <formula>$T$72</formula>
    </cfRule>
  </conditionalFormatting>
  <conditionalFormatting sqref="E73:S73">
    <cfRule type="cellIs" dxfId="71" priority="25897" operator="equal">
      <formula>$U$73</formula>
    </cfRule>
    <cfRule type="cellIs" dxfId="70" priority="25898" operator="equal">
      <formula>$T$73</formula>
    </cfRule>
  </conditionalFormatting>
  <conditionalFormatting sqref="E74:S74">
    <cfRule type="cellIs" dxfId="69" priority="25901" stopIfTrue="1" operator="equal">
      <formula>$T$74</formula>
    </cfRule>
    <cfRule type="cellIs" dxfId="68" priority="25902" stopIfTrue="1" operator="equal">
      <formula>$U$74</formula>
    </cfRule>
  </conditionalFormatting>
  <conditionalFormatting sqref="E75:S79 E81:S82 E84:S85 E87:S87 E89:S93 E96:S97">
    <cfRule type="cellIs" dxfId="67" priority="25905" stopIfTrue="1" operator="equal">
      <formula>$T$75</formula>
    </cfRule>
    <cfRule type="cellIs" dxfId="66" priority="25906" stopIfTrue="1" operator="equal">
      <formula>$U$75</formula>
    </cfRule>
  </conditionalFormatting>
  <conditionalFormatting sqref="E76:S76">
    <cfRule type="cellIs" dxfId="65" priority="25929" stopIfTrue="1" operator="equal">
      <formula>$U$76</formula>
    </cfRule>
    <cfRule type="cellIs" dxfId="64" priority="25930" stopIfTrue="1" operator="equal">
      <formula>$T$76</formula>
    </cfRule>
  </conditionalFormatting>
  <conditionalFormatting sqref="E77:S77">
    <cfRule type="cellIs" dxfId="63" priority="25933" operator="equal">
      <formula>$T$77</formula>
    </cfRule>
    <cfRule type="cellIs" dxfId="62" priority="25934" operator="equal">
      <formula>$U$77</formula>
    </cfRule>
  </conditionalFormatting>
  <conditionalFormatting sqref="E78:S78">
    <cfRule type="cellIs" dxfId="61" priority="25941" operator="equal">
      <formula>$T$78</formula>
    </cfRule>
    <cfRule type="cellIs" dxfId="60" priority="25942" operator="equal">
      <formula>$U$78</formula>
    </cfRule>
  </conditionalFormatting>
  <conditionalFormatting sqref="E79:S79">
    <cfRule type="cellIs" dxfId="59" priority="25945" operator="equal">
      <formula>$T$79</formula>
    </cfRule>
    <cfRule type="cellIs" dxfId="58" priority="25946" operator="equal">
      <formula>$U$79</formula>
    </cfRule>
  </conditionalFormatting>
  <conditionalFormatting sqref="E80:S80">
    <cfRule type="cellIs" dxfId="57" priority="25949" operator="equal">
      <formula>$T$80</formula>
    </cfRule>
    <cfRule type="cellIs" dxfId="56" priority="25950" operator="equal">
      <formula>$U$80</formula>
    </cfRule>
  </conditionalFormatting>
  <conditionalFormatting sqref="E81:S81">
    <cfRule type="cellIs" dxfId="55" priority="25953" operator="equal">
      <formula>$T$81</formula>
    </cfRule>
    <cfRule type="cellIs" dxfId="54" priority="25954" operator="equal">
      <formula>$U$81</formula>
    </cfRule>
  </conditionalFormatting>
  <conditionalFormatting sqref="E82:S82">
    <cfRule type="cellIs" dxfId="53" priority="25957" operator="equal">
      <formula>$T$82</formula>
    </cfRule>
    <cfRule type="cellIs" dxfId="52" priority="25958" operator="equal">
      <formula>$U$82</formula>
    </cfRule>
  </conditionalFormatting>
  <conditionalFormatting sqref="E83:S83">
    <cfRule type="cellIs" dxfId="51" priority="25961" operator="equal">
      <formula>$T$83</formula>
    </cfRule>
    <cfRule type="cellIs" dxfId="50" priority="25962" operator="equal">
      <formula>$U$83</formula>
    </cfRule>
  </conditionalFormatting>
  <conditionalFormatting sqref="E84:S84">
    <cfRule type="cellIs" dxfId="49" priority="25965" operator="equal">
      <formula>$T$84</formula>
    </cfRule>
    <cfRule type="cellIs" dxfId="48" priority="25966" operator="equal">
      <formula>$U$84</formula>
    </cfRule>
  </conditionalFormatting>
  <conditionalFormatting sqref="E85:S85">
    <cfRule type="cellIs" dxfId="47" priority="25969" operator="equal">
      <formula>$T$85</formula>
    </cfRule>
    <cfRule type="cellIs" dxfId="46" priority="25970" operator="equal">
      <formula>$U$85</formula>
    </cfRule>
  </conditionalFormatting>
  <conditionalFormatting sqref="E86:S86">
    <cfRule type="cellIs" dxfId="45" priority="25977" operator="equal">
      <formula>$T$86</formula>
    </cfRule>
    <cfRule type="cellIs" dxfId="44" priority="25978" operator="equal">
      <formula>$U$86</formula>
    </cfRule>
  </conditionalFormatting>
  <conditionalFormatting sqref="E87:S87">
    <cfRule type="cellIs" dxfId="43" priority="25981" operator="equal">
      <formula>$T$87</formula>
    </cfRule>
    <cfRule type="cellIs" dxfId="42" priority="25982" operator="equal">
      <formula>$U$87</formula>
    </cfRule>
  </conditionalFormatting>
  <conditionalFormatting sqref="E88:S88">
    <cfRule type="cellIs" dxfId="41" priority="25993" operator="equal">
      <formula>$T$88</formula>
    </cfRule>
    <cfRule type="cellIs" dxfId="40" priority="25994" operator="equal">
      <formula>$U$88</formula>
    </cfRule>
  </conditionalFormatting>
  <conditionalFormatting sqref="E89:S89">
    <cfRule type="cellIs" dxfId="39" priority="25997" operator="equal">
      <formula>$T$89</formula>
    </cfRule>
    <cfRule type="cellIs" dxfId="38" priority="25998" operator="equal">
      <formula>$U$89</formula>
    </cfRule>
  </conditionalFormatting>
  <conditionalFormatting sqref="E90:S90">
    <cfRule type="cellIs" dxfId="37" priority="26017" operator="equal">
      <formula>$T$90</formula>
    </cfRule>
    <cfRule type="cellIs" dxfId="36" priority="26018" operator="equal">
      <formula>$U$90</formula>
    </cfRule>
  </conditionalFormatting>
  <conditionalFormatting sqref="E91:S91">
    <cfRule type="cellIs" dxfId="35" priority="26021" operator="equal">
      <formula>$T$91</formula>
    </cfRule>
    <cfRule type="cellIs" dxfId="34" priority="26022" operator="equal">
      <formula>$U$91</formula>
    </cfRule>
  </conditionalFormatting>
  <conditionalFormatting sqref="E92:S92">
    <cfRule type="cellIs" dxfId="33" priority="26025" operator="equal">
      <formula>$T$92</formula>
    </cfRule>
    <cfRule type="cellIs" dxfId="32" priority="26026" operator="equal">
      <formula>$U$92</formula>
    </cfRule>
  </conditionalFormatting>
  <conditionalFormatting sqref="E93:S93">
    <cfRule type="cellIs" dxfId="31" priority="26029" operator="equal">
      <formula>$T$93</formula>
    </cfRule>
    <cfRule type="cellIs" dxfId="30" priority="26030" operator="equal">
      <formula>$U$93</formula>
    </cfRule>
  </conditionalFormatting>
  <conditionalFormatting sqref="E94:S94">
    <cfRule type="cellIs" dxfId="29" priority="26033" operator="equal">
      <formula>$T$94</formula>
    </cfRule>
    <cfRule type="cellIs" dxfId="28" priority="26034" operator="equal">
      <formula>$U$94</formula>
    </cfRule>
  </conditionalFormatting>
  <conditionalFormatting sqref="E95:S95">
    <cfRule type="cellIs" dxfId="27" priority="26037" operator="equal">
      <formula>$T$95</formula>
    </cfRule>
    <cfRule type="cellIs" dxfId="26" priority="26038" operator="equal">
      <formula>$U$95</formula>
    </cfRule>
  </conditionalFormatting>
  <conditionalFormatting sqref="E96:S96">
    <cfRule type="cellIs" dxfId="25" priority="26049" operator="equal">
      <formula>$T$96</formula>
    </cfRule>
    <cfRule type="cellIs" dxfId="24" priority="26050" operator="equal">
      <formula>$U$96</formula>
    </cfRule>
  </conditionalFormatting>
  <conditionalFormatting sqref="E97:S97">
    <cfRule type="cellIs" dxfId="23" priority="26053" operator="equal">
      <formula>$T$97</formula>
    </cfRule>
    <cfRule type="cellIs" dxfId="22" priority="26054" operator="equal">
      <formula>$U$97</formula>
    </cfRule>
  </conditionalFormatting>
  <pageMargins left="0" right="0" top="0.25" bottom="0.25" header="0.05" footer="0.05"/>
  <pageSetup paperSize="9" scale="75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2026-04-24T14:41:56Z</cp:lastPrinted>
  <dcterms:created xsi:type="dcterms:W3CDTF">2004-02-02T17:42:43Z</dcterms:created>
  <dcterms:modified xsi:type="dcterms:W3CDTF">2026-04-24T15:43:58Z</dcterms:modified>
</cp:coreProperties>
</file>