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K-NAS\General\ALGEMEEN\ONDERZOEKEN\PRIJSVERGELIJKINGEN\PV WEBSITE\2026\"/>
    </mc:Choice>
  </mc:AlternateContent>
  <xr:revisionPtr revIDLastSave="0" documentId="8_{19884EC4-B03B-4660-871C-FA6DCEA8131B}" xr6:coauthVersionLast="47" xr6:coauthVersionMax="47" xr10:uidLastSave="{00000000-0000-0000-0000-000000000000}"/>
  <bookViews>
    <workbookView xWindow="-120" yWindow="-120" windowWidth="29040" windowHeight="1572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N3" i="2"/>
  <c r="M4" i="2"/>
  <c r="N4" i="2"/>
  <c r="M5" i="2"/>
  <c r="N5" i="2"/>
  <c r="M6" i="2"/>
  <c r="N6" i="2"/>
  <c r="M7" i="2"/>
  <c r="N7" i="2"/>
  <c r="M8" i="2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M56" i="2"/>
  <c r="N56" i="2"/>
  <c r="M57" i="2"/>
  <c r="N57" i="2"/>
  <c r="M58" i="2"/>
  <c r="N58" i="2"/>
  <c r="M59" i="2"/>
  <c r="N59" i="2"/>
  <c r="M60" i="2"/>
  <c r="N60" i="2"/>
  <c r="M61" i="2"/>
  <c r="N61" i="2"/>
  <c r="M62" i="2"/>
  <c r="N62" i="2"/>
  <c r="M63" i="2"/>
  <c r="N63" i="2"/>
  <c r="M64" i="2"/>
  <c r="N64" i="2"/>
  <c r="M65" i="2"/>
  <c r="N65" i="2"/>
  <c r="M66" i="2"/>
  <c r="N66" i="2"/>
  <c r="M67" i="2"/>
  <c r="N67" i="2"/>
  <c r="M68" i="2"/>
  <c r="N68" i="2"/>
  <c r="M69" i="2"/>
  <c r="N69" i="2"/>
  <c r="M70" i="2"/>
  <c r="N70" i="2"/>
  <c r="M71" i="2"/>
  <c r="N71" i="2"/>
  <c r="M72" i="2"/>
  <c r="N72" i="2"/>
  <c r="M73" i="2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M80" i="2"/>
  <c r="N80" i="2"/>
  <c r="M81" i="2"/>
  <c r="N81" i="2"/>
  <c r="M82" i="2"/>
  <c r="N82" i="2"/>
  <c r="M83" i="2"/>
  <c r="N83" i="2"/>
  <c r="E84" i="2"/>
  <c r="F84" i="2"/>
  <c r="G84" i="2"/>
  <c r="H84" i="2"/>
  <c r="I84" i="2"/>
  <c r="J84" i="2"/>
  <c r="K84" i="2"/>
  <c r="L84" i="2"/>
  <c r="E85" i="2"/>
  <c r="F85" i="2"/>
  <c r="G85" i="2"/>
  <c r="H85" i="2"/>
  <c r="I85" i="2"/>
  <c r="J85" i="2"/>
  <c r="K85" i="2"/>
  <c r="L85" i="2"/>
  <c r="E86" i="2"/>
  <c r="F86" i="2"/>
  <c r="G86" i="2"/>
  <c r="H86" i="2"/>
  <c r="I86" i="2"/>
  <c r="J86" i="2"/>
  <c r="K86" i="2"/>
  <c r="L86" i="2"/>
  <c r="N84" i="2" l="1"/>
  <c r="M84" i="2"/>
  <c r="N86" i="2"/>
  <c r="M86" i="2"/>
  <c r="M85" i="2"/>
  <c r="N85" i="2"/>
  <c r="O5" i="2"/>
  <c r="O4" i="2"/>
  <c r="O3" i="2"/>
  <c r="O58" i="2" l="1"/>
  <c r="O45" i="2"/>
  <c r="O51" i="2"/>
  <c r="O33" i="2"/>
  <c r="O48" i="2"/>
  <c r="O36" i="2" l="1"/>
  <c r="O19" i="2"/>
  <c r="O53" i="2"/>
  <c r="O27" i="2"/>
  <c r="O17" i="2"/>
  <c r="O14" i="2"/>
  <c r="O12" i="2"/>
  <c r="O56" i="2"/>
  <c r="O35" i="2"/>
  <c r="O54" i="2"/>
  <c r="O52" i="2"/>
  <c r="O47" i="2"/>
  <c r="O39" i="2"/>
  <c r="O28" i="2"/>
  <c r="O9" i="2"/>
  <c r="O57" i="2"/>
  <c r="O55" i="2"/>
  <c r="O49" i="2"/>
  <c r="O46" i="2"/>
  <c r="O31" i="2"/>
  <c r="O23" i="2"/>
  <c r="O15" i="2"/>
  <c r="O10" i="2"/>
  <c r="O43" i="2"/>
  <c r="O41" i="2"/>
  <c r="O38" i="2"/>
  <c r="O34" i="2"/>
  <c r="O29" i="2"/>
  <c r="O25" i="2"/>
  <c r="O21" i="2"/>
  <c r="O18" i="2"/>
  <c r="O8" i="2"/>
  <c r="O6" i="2"/>
  <c r="O82" i="2"/>
  <c r="O72" i="2"/>
  <c r="O70" i="2"/>
  <c r="O69" i="2"/>
  <c r="O62" i="2"/>
  <c r="O61" i="2"/>
  <c r="O60" i="2"/>
  <c r="O59" i="2"/>
  <c r="O80" i="2"/>
  <c r="O79" i="2"/>
  <c r="O76" i="2"/>
  <c r="O74" i="2"/>
  <c r="O73" i="2"/>
  <c r="O83" i="2"/>
  <c r="O78" i="2"/>
  <c r="O77" i="2"/>
  <c r="O71" i="2"/>
  <c r="O68" i="2"/>
  <c r="O67" i="2"/>
  <c r="O66" i="2"/>
  <c r="O65" i="2"/>
  <c r="O64" i="2"/>
  <c r="O81" i="2"/>
  <c r="O75" i="2"/>
  <c r="O63" i="2"/>
  <c r="O50" i="2"/>
  <c r="O44" i="2"/>
  <c r="O42" i="2"/>
  <c r="O32" i="2"/>
  <c r="O22" i="2"/>
  <c r="O20" i="2"/>
  <c r="O13" i="2"/>
  <c r="O11" i="2"/>
  <c r="O7" i="2"/>
  <c r="O40" i="2"/>
  <c r="O37" i="2"/>
  <c r="O30" i="2"/>
  <c r="O26" i="2"/>
  <c r="O24" i="2"/>
  <c r="O16" i="2"/>
  <c r="O84" i="2" l="1"/>
  <c r="O86" i="2"/>
  <c r="O8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<sst xmlns="http://schemas.openxmlformats.org/spreadsheetml/2006/main" count="266" uniqueCount="101">
  <si>
    <t>Inhoud</t>
  </si>
  <si>
    <t>Merk/Artikel</t>
  </si>
  <si>
    <t>Categorie</t>
  </si>
  <si>
    <t xml:space="preserve">Nr. </t>
  </si>
  <si>
    <t>Aantal producten</t>
  </si>
  <si>
    <t>Totaalbedrag obv aantal producten</t>
  </si>
  <si>
    <t>Gem. bedrag per aantal producten</t>
  </si>
  <si>
    <t>Goodkoopste</t>
  </si>
  <si>
    <t>Duurste</t>
  </si>
  <si>
    <t>Verschil</t>
  </si>
  <si>
    <t xml:space="preserve"> </t>
  </si>
  <si>
    <t>Kantidat di produkto mas barata</t>
  </si>
  <si>
    <t>Kantidat di produkto mas karu</t>
  </si>
  <si>
    <t xml:space="preserve">* Bij deze prijzenvergelijking is er geen rekening gehouden met kwaliteit en land van herkomst van de verschillende producten.  </t>
  </si>
  <si>
    <t>Batata (hulandes)</t>
  </si>
  <si>
    <t>Batata Dushi (lokal kòrá)</t>
  </si>
  <si>
    <t>Yuca</t>
  </si>
  <si>
    <t>Maishi</t>
  </si>
  <si>
    <t>Lamunchi</t>
  </si>
  <si>
    <t>Pampuna</t>
  </si>
  <si>
    <t>Banana</t>
  </si>
  <si>
    <t>Konoflo</t>
  </si>
  <si>
    <t>Siboyo ( normal)</t>
  </si>
  <si>
    <t>Siboyo kora</t>
  </si>
  <si>
    <t>Promenton berde</t>
  </si>
  <si>
    <t>Spinazie (lokal)</t>
  </si>
  <si>
    <t>Advocado</t>
  </si>
  <si>
    <t>Broccoli</t>
  </si>
  <si>
    <t>Prei</t>
  </si>
  <si>
    <t>Berehein</t>
  </si>
  <si>
    <t>Bonchi Largu (kouseband)</t>
  </si>
  <si>
    <t>Komkomber salada</t>
  </si>
  <si>
    <t>Guiambo</t>
  </si>
  <si>
    <t>Seldu merikano</t>
  </si>
  <si>
    <t>Seldu (normaal)</t>
  </si>
  <si>
    <t>Siboyo largu</t>
  </si>
  <si>
    <t>Warmoes</t>
  </si>
  <si>
    <t>Kolo blanku</t>
  </si>
  <si>
    <t>Kolo kora</t>
  </si>
  <si>
    <t>GROENTEN</t>
  </si>
  <si>
    <t>p/kg</t>
  </si>
  <si>
    <t>p/st</t>
  </si>
  <si>
    <t>Kiwi</t>
  </si>
  <si>
    <t>Bananen (bakoba)</t>
  </si>
  <si>
    <t>Mandarijn</t>
  </si>
  <si>
    <t>Pera (kolo berde)</t>
  </si>
  <si>
    <t>Plum</t>
  </si>
  <si>
    <t>Apel Golden Delicious</t>
  </si>
  <si>
    <t>Apel Red Delicious</t>
  </si>
  <si>
    <t>Meloen (hinte)</t>
  </si>
  <si>
    <t>Mango</t>
  </si>
  <si>
    <t>Papaya (hinte hechu)</t>
  </si>
  <si>
    <t>Patia (kortá)</t>
  </si>
  <si>
    <t>Druif Black Seedless</t>
  </si>
  <si>
    <t>FRUITEN</t>
  </si>
  <si>
    <t>per stuk</t>
  </si>
  <si>
    <t>8 stuks</t>
  </si>
  <si>
    <t>Promenton gel</t>
  </si>
  <si>
    <t>Promenton kora</t>
  </si>
  <si>
    <t>Peterselie</t>
  </si>
  <si>
    <t>Bloemkool</t>
  </si>
  <si>
    <t>Aardbeien</t>
  </si>
  <si>
    <t>Citroen</t>
  </si>
  <si>
    <t>p/bos</t>
  </si>
  <si>
    <t>Komkomber chiki</t>
  </si>
  <si>
    <t>Gember</t>
  </si>
  <si>
    <t>250 gr</t>
  </si>
  <si>
    <t>2 stuks</t>
  </si>
  <si>
    <t>3 stuks</t>
  </si>
  <si>
    <t>Pitaya</t>
  </si>
  <si>
    <t>Salada Romano</t>
  </si>
  <si>
    <t>Kropsla</t>
  </si>
  <si>
    <t>p/pak</t>
  </si>
  <si>
    <t>Zuchini</t>
  </si>
  <si>
    <t>Mamotica</t>
  </si>
  <si>
    <t>Chayota</t>
  </si>
  <si>
    <t>Rooibiet</t>
  </si>
  <si>
    <t>Turmeric</t>
  </si>
  <si>
    <t>Parchita</t>
  </si>
  <si>
    <t>Peach</t>
  </si>
  <si>
    <t>Mispel</t>
  </si>
  <si>
    <t xml:space="preserve">Grapefruit </t>
  </si>
  <si>
    <t>Lulo</t>
  </si>
  <si>
    <t>Guave/Guajaba</t>
  </si>
  <si>
    <t>Koko</t>
  </si>
  <si>
    <t>Granadilla</t>
  </si>
  <si>
    <t>Koko Seku</t>
  </si>
  <si>
    <t>Dragonfruit</t>
  </si>
  <si>
    <t>Bo Kunuku</t>
  </si>
  <si>
    <t>Carrot Export</t>
  </si>
  <si>
    <t>Fruteria Los primos</t>
  </si>
  <si>
    <t>Aline Fruit Center</t>
  </si>
  <si>
    <t xml:space="preserve"> Fruteria Helen</t>
  </si>
  <si>
    <t>Fundashon pa Konsumidó: komparashon di preis fruteria april 2026</t>
  </si>
  <si>
    <t xml:space="preserve">Tomati </t>
  </si>
  <si>
    <t xml:space="preserve">Wortel </t>
  </si>
  <si>
    <t xml:space="preserve">Apelsina </t>
  </si>
  <si>
    <t xml:space="preserve">Anasa </t>
  </si>
  <si>
    <t>City Center/ Plantage mendez</t>
  </si>
  <si>
    <t>Dani's Fruit Center/Weto</t>
  </si>
  <si>
    <t>Dani's Fruit Center/Schonegevel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</si>
</sst>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</font>
    <font>
      <sz val="8"/>
      <color theme="0"/>
      <name val="Calibri"/>
      <family val="2"/>
      <scheme val="minor"/>
    </font>
    <font>
      <b/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6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1" fillId="5" borderId="1" xfId="0" applyNumberFormat="1" applyFont="1" applyFill="1" applyBorder="1"/>
    <xf numFmtId="0" fontId="1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0" xfId="0" applyFont="1" applyFill="1" applyAlignment="1">
      <alignment horizontal="center" textRotation="90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/>
    <xf numFmtId="2" fontId="1" fillId="7" borderId="0" xfId="0" applyNumberFormat="1" applyFont="1" applyFill="1"/>
    <xf numFmtId="0" fontId="8" fillId="7" borderId="0" xfId="0" applyFont="1" applyFill="1"/>
    <xf numFmtId="0" fontId="1" fillId="8" borderId="0" xfId="0" applyFont="1" applyFill="1"/>
    <xf numFmtId="2" fontId="1" fillId="8" borderId="0" xfId="0" applyNumberFormat="1" applyFont="1" applyFill="1"/>
    <xf numFmtId="0" fontId="8" fillId="8" borderId="0" xfId="0" applyFont="1" applyFill="1"/>
    <xf numFmtId="0" fontId="8" fillId="7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9" fillId="0" borderId="1" xfId="0" applyFont="1" applyBorder="1"/>
    <xf numFmtId="1" fontId="1" fillId="0" borderId="1" xfId="0" applyNumberFormat="1" applyFont="1" applyBorder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2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147-4DD0-AADC-AAADE1F8FF2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147-4DD0-AADC-AAADE1F8F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145088"/>
        <c:axId val="85147008"/>
        <c:axId val="0"/>
      </c:bar3DChart>
      <c:catAx>
        <c:axId val="85145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147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5147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145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4" unboundColumnsRight="3">
    <queryTableFields count="15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5" name="F5" tableColumnId="5"/>
      <queryTableField id="42" dataBound="0" tableColumnId="4"/>
      <queryTableField id="7" name="F7" tableColumnId="7"/>
      <queryTableField id="8" name="F8" tableColumnId="8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24" dataBound="0" tableColumnId="24"/>
      <queryTableField id="29" dataBound="0" tableColumnId="29"/>
      <queryTableField id="25" dataBound="0" tableColumnId="25"/>
    </queryTableFields>
    <queryTableDeletedFields count="13">
      <deletedField name="F4"/>
      <deletedField name="F21"/>
      <deletedField name="F12"/>
      <deletedField name="F14"/>
      <deletedField name="F22"/>
      <deletedField name="F18"/>
      <deletedField name="F6"/>
      <deletedField name="F16"/>
      <deletedField name="F17"/>
      <deletedField name="F19"/>
      <deletedField name="F20"/>
      <deletedField name="F23"/>
      <deletedField name="F15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O86" tableType="queryTable" totalsRowCount="1" headerRowDxfId="218" dataDxfId="216" totalsRowDxfId="214" headerRowBorderDxfId="217" tableBorderDxfId="215">
  <autoFilter ref="A2:O85" xr:uid="{00000000-0009-0000-0100-000001000000}"/>
  <tableColumns count="15">
    <tableColumn id="1" xr3:uid="{00000000-0010-0000-0000-000001000000}" uniqueName="1" name="Nr. " queryTableFieldId="1" dataDxfId="213" totalsRowDxfId="14"/>
    <tableColumn id="2" xr3:uid="{00000000-0010-0000-0000-000002000000}" uniqueName="2" name="Merk/Artikel" totalsRowLabel="Aantal producten" queryTableFieldId="2" dataDxfId="212" totalsRowDxfId="13"/>
    <tableColumn id="28" xr3:uid="{00000000-0010-0000-0000-00001C000000}" uniqueName="28" name="Categorie" queryTableFieldId="28" dataDxfId="211" totalsRowDxfId="12"/>
    <tableColumn id="3" xr3:uid="{00000000-0010-0000-0000-000003000000}" uniqueName="3" name="Inhoud" queryTableFieldId="3" dataDxfId="210" totalsRowDxfId="11"/>
    <tableColumn id="5" xr3:uid="{00000000-0010-0000-0000-000005000000}" uniqueName="5" name="Aline Fruit Center" totalsRowFunction="custom" queryTableFieldId="5" dataDxfId="209" totalsRowDxfId="10">
      <totalsRowFormula>COUNTA(E3:E83)</totalsRowFormula>
    </tableColumn>
    <tableColumn id="4" xr3:uid="{00000000-0010-0000-0000-000004000000}" uniqueName="4" name="Bo Kunuku" totalsRowFunction="custom" queryTableFieldId="42" dataDxfId="208" totalsRowDxfId="9">
      <totalsRowFormula>COUNTA(F3:F83)</totalsRowFormula>
    </tableColumn>
    <tableColumn id="7" xr3:uid="{00000000-0010-0000-0000-000007000000}" uniqueName="7" name="Carrot Export" totalsRowFunction="custom" queryTableFieldId="7" dataDxfId="207" totalsRowDxfId="8">
      <totalsRowFormula>COUNTA(G3:G83)</totalsRowFormula>
    </tableColumn>
    <tableColumn id="8" xr3:uid="{00000000-0010-0000-0000-000008000000}" uniqueName="8" name="City Center/ Plantage mendez" totalsRowFunction="custom" queryTableFieldId="8" dataDxfId="206" totalsRowDxfId="7">
      <totalsRowFormula>COUNTA(H3:H83)</totalsRowFormula>
    </tableColumn>
    <tableColumn id="9" xr3:uid="{00000000-0010-0000-0000-000009000000}" uniqueName="9" name="Dani's Fruit Center/Weto" totalsRowFunction="custom" queryTableFieldId="9" dataDxfId="205" totalsRowDxfId="6">
      <totalsRowFormula>COUNTA(I3:I83)</totalsRowFormula>
    </tableColumn>
    <tableColumn id="10" xr3:uid="{00000000-0010-0000-0000-00000A000000}" uniqueName="10" name="Fruteria Los primos" totalsRowFunction="custom" queryTableFieldId="10" dataDxfId="204" totalsRowDxfId="5">
      <totalsRowFormula>COUNTA(J3:J83)</totalsRowFormula>
    </tableColumn>
    <tableColumn id="11" xr3:uid="{00000000-0010-0000-0000-00000B000000}" uniqueName="11" name="Dani's Fruit Center/Schonegevel" totalsRowFunction="custom" queryTableFieldId="11" dataDxfId="203" totalsRowDxfId="4">
      <totalsRowFormula>COUNTA(K3:K83)</totalsRowFormula>
    </tableColumn>
    <tableColumn id="13" xr3:uid="{00000000-0010-0000-0000-00000D000000}" uniqueName="13" name=" Fruteria Helen" totalsRowFunction="custom" queryTableFieldId="13" dataDxfId="202" totalsRowDxfId="3">
      <totalsRowFormula>COUNTA(L3:L83)</totalsRowFormula>
    </tableColumn>
    <tableColumn id="24" xr3:uid="{00000000-0010-0000-0000-000018000000}" uniqueName="24" name="Goodkoopste" totalsRowFunction="custom" queryTableFieldId="24" dataDxfId="201" totalsRowDxfId="2">
      <totalsRowFormula>COUNTA(M3:M83)</totalsRowFormula>
    </tableColumn>
    <tableColumn id="29" xr3:uid="{00000000-0010-0000-0000-00001D000000}" uniqueName="29" name="Duurste" totalsRowFunction="custom" queryTableFieldId="29" dataDxfId="200" totalsRowDxfId="1">
      <totalsRowFormula>COUNTA(N3:N83)</totalsRowFormula>
    </tableColumn>
    <tableColumn id="25" xr3:uid="{00000000-0010-0000-0000-000019000000}" uniqueName="25" name="Verschil" totalsRowFunction="custom" queryTableFieldId="25" dataDxfId="199" totalsRowDxfId="0">
      <totalsRowFormula>COUNTA(O3:O83)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9"/>
  <sheetViews>
    <sheetView tabSelected="1" zoomScale="130" zoomScaleNormal="130" workbookViewId="0">
      <selection activeCell="H89" sqref="H89"/>
    </sheetView>
  </sheetViews>
  <sheetFormatPr defaultColWidth="7.42578125" defaultRowHeight="11.25" x14ac:dyDescent="0.2"/>
  <cols>
    <col min="1" max="1" width="4.140625" style="3" customWidth="1"/>
    <col min="2" max="2" width="31.5703125" style="3" customWidth="1"/>
    <col min="3" max="3" width="20.140625" style="4" customWidth="1"/>
    <col min="4" max="4" width="7.5703125" style="3" customWidth="1"/>
    <col min="5" max="6" width="5.7109375" style="4" customWidth="1"/>
    <col min="7" max="7" width="7" style="4" customWidth="1"/>
    <col min="8" max="9" width="5.7109375" style="4" customWidth="1"/>
    <col min="10" max="11" width="7" style="4" customWidth="1"/>
    <col min="12" max="12" width="6.7109375" style="4" customWidth="1"/>
    <col min="13" max="13" width="6.42578125" style="3" customWidth="1"/>
    <col min="14" max="14" width="5.7109375" style="3" customWidth="1"/>
    <col min="15" max="15" width="7.28515625" style="3" customWidth="1"/>
    <col min="16" max="16384" width="7.42578125" style="3"/>
  </cols>
  <sheetData>
    <row r="1" spans="1:15" s="1" customFormat="1" x14ac:dyDescent="0.2">
      <c r="A1" s="40" t="s">
        <v>93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27"/>
    </row>
    <row r="2" spans="1:15" s="2" customFormat="1" ht="119.25" x14ac:dyDescent="0.2">
      <c r="A2" s="9" t="s">
        <v>3</v>
      </c>
      <c r="B2" s="10" t="s">
        <v>1</v>
      </c>
      <c r="C2" s="11" t="s">
        <v>2</v>
      </c>
      <c r="D2" s="10" t="s">
        <v>0</v>
      </c>
      <c r="E2" s="2" t="s">
        <v>91</v>
      </c>
      <c r="F2" s="11" t="s">
        <v>88</v>
      </c>
      <c r="G2" s="11" t="s">
        <v>89</v>
      </c>
      <c r="H2" s="2" t="s">
        <v>98</v>
      </c>
      <c r="I2" s="11" t="s">
        <v>99</v>
      </c>
      <c r="J2" s="11" t="s">
        <v>90</v>
      </c>
      <c r="K2" s="11" t="s">
        <v>100</v>
      </c>
      <c r="L2" s="11" t="s">
        <v>92</v>
      </c>
      <c r="M2" s="12" t="s">
        <v>7</v>
      </c>
      <c r="N2" s="12" t="s">
        <v>8</v>
      </c>
      <c r="O2" s="12" t="s">
        <v>9</v>
      </c>
    </row>
    <row r="3" spans="1:15" x14ac:dyDescent="0.2">
      <c r="A3" s="6">
        <v>1</v>
      </c>
      <c r="B3" s="6" t="s">
        <v>14</v>
      </c>
      <c r="C3" s="18" t="s">
        <v>39</v>
      </c>
      <c r="D3" s="25" t="s">
        <v>40</v>
      </c>
      <c r="E3" s="7">
        <v>2.95</v>
      </c>
      <c r="F3" s="7">
        <v>2.75</v>
      </c>
      <c r="G3" s="7"/>
      <c r="H3" s="7">
        <v>2.25</v>
      </c>
      <c r="I3" s="7">
        <v>4</v>
      </c>
      <c r="J3" s="7">
        <v>2</v>
      </c>
      <c r="K3" s="7">
        <v>4</v>
      </c>
      <c r="L3" s="7"/>
      <c r="M3" s="13">
        <f>MIN(E3:L3)</f>
        <v>2</v>
      </c>
      <c r="N3" s="14">
        <f>MAX(E3:L3)</f>
        <v>4</v>
      </c>
      <c r="O3" s="7">
        <f t="shared" ref="O3:O50" si="0">N3-M3</f>
        <v>2</v>
      </c>
    </row>
    <row r="4" spans="1:15" x14ac:dyDescent="0.2">
      <c r="A4" s="6">
        <v>2</v>
      </c>
      <c r="B4" s="6" t="s">
        <v>15</v>
      </c>
      <c r="C4" s="18" t="s">
        <v>39</v>
      </c>
      <c r="D4" s="25" t="s">
        <v>40</v>
      </c>
      <c r="E4" s="7">
        <v>5.95</v>
      </c>
      <c r="F4" s="7">
        <v>4.75</v>
      </c>
      <c r="G4" s="7">
        <v>4</v>
      </c>
      <c r="H4" s="7">
        <v>5</v>
      </c>
      <c r="I4" s="7">
        <v>6</v>
      </c>
      <c r="J4" s="7">
        <v>5.95</v>
      </c>
      <c r="K4" s="7">
        <v>6</v>
      </c>
      <c r="L4" s="7"/>
      <c r="M4" s="13">
        <f>MIN(E4:L4)</f>
        <v>4</v>
      </c>
      <c r="N4" s="14">
        <f>MAX(E4:L4)</f>
        <v>6</v>
      </c>
      <c r="O4" s="7">
        <f t="shared" si="0"/>
        <v>2</v>
      </c>
    </row>
    <row r="5" spans="1:15" x14ac:dyDescent="0.2">
      <c r="A5" s="6">
        <v>3</v>
      </c>
      <c r="B5" s="6" t="s">
        <v>16</v>
      </c>
      <c r="C5" s="18" t="s">
        <v>39</v>
      </c>
      <c r="D5" s="25" t="s">
        <v>40</v>
      </c>
      <c r="E5" s="7">
        <v>5.95</v>
      </c>
      <c r="F5" s="7">
        <v>3.95</v>
      </c>
      <c r="G5" s="7">
        <v>5</v>
      </c>
      <c r="H5" s="7">
        <v>5</v>
      </c>
      <c r="I5" s="7">
        <v>7</v>
      </c>
      <c r="J5" s="7">
        <v>5.95</v>
      </c>
      <c r="K5" s="7">
        <v>7</v>
      </c>
      <c r="L5" s="7"/>
      <c r="M5" s="13">
        <f>MIN(E5:L5)</f>
        <v>3.95</v>
      </c>
      <c r="N5" s="14">
        <f>MAX(E5:L5)</f>
        <v>7</v>
      </c>
      <c r="O5" s="7">
        <f t="shared" si="0"/>
        <v>3.05</v>
      </c>
    </row>
    <row r="6" spans="1:15" x14ac:dyDescent="0.2">
      <c r="A6" s="6">
        <v>4</v>
      </c>
      <c r="B6" s="6" t="s">
        <v>17</v>
      </c>
      <c r="C6" s="18" t="s">
        <v>39</v>
      </c>
      <c r="D6" s="25" t="s">
        <v>40</v>
      </c>
      <c r="E6" s="7"/>
      <c r="F6" s="7">
        <v>5.95</v>
      </c>
      <c r="G6" s="7"/>
      <c r="H6" s="7">
        <v>7</v>
      </c>
      <c r="I6" s="7"/>
      <c r="J6" s="7"/>
      <c r="K6" s="7"/>
      <c r="L6" s="7"/>
      <c r="M6" s="13">
        <f>MIN(E6:L6)</f>
        <v>5.95</v>
      </c>
      <c r="N6" s="14">
        <f>MAX(E6:L6)</f>
        <v>7</v>
      </c>
      <c r="O6" s="7">
        <f t="shared" si="0"/>
        <v>1.0499999999999998</v>
      </c>
    </row>
    <row r="7" spans="1:15" x14ac:dyDescent="0.2">
      <c r="A7" s="6">
        <v>5</v>
      </c>
      <c r="B7" s="6" t="s">
        <v>17</v>
      </c>
      <c r="C7" s="18" t="s">
        <v>39</v>
      </c>
      <c r="D7" s="26" t="s">
        <v>67</v>
      </c>
      <c r="E7" s="7"/>
      <c r="F7" s="7"/>
      <c r="G7" s="7"/>
      <c r="H7" s="7"/>
      <c r="I7" s="7">
        <v>10</v>
      </c>
      <c r="J7" s="7"/>
      <c r="K7" s="7">
        <v>10</v>
      </c>
      <c r="L7" s="7"/>
      <c r="M7" s="13">
        <f>MIN(E7:L7)</f>
        <v>10</v>
      </c>
      <c r="N7" s="14">
        <f>MAX(E7:L7)</f>
        <v>10</v>
      </c>
      <c r="O7" s="7">
        <f t="shared" si="0"/>
        <v>0</v>
      </c>
    </row>
    <row r="8" spans="1:15" x14ac:dyDescent="0.2">
      <c r="A8" s="6">
        <v>6</v>
      </c>
      <c r="B8" s="6" t="s">
        <v>18</v>
      </c>
      <c r="C8" s="18" t="s">
        <v>39</v>
      </c>
      <c r="D8" s="25" t="s">
        <v>40</v>
      </c>
      <c r="E8" s="7">
        <v>5.5</v>
      </c>
      <c r="F8" s="7">
        <v>5.95</v>
      </c>
      <c r="G8" s="7">
        <v>5</v>
      </c>
      <c r="H8" s="7">
        <v>5</v>
      </c>
      <c r="I8" s="7">
        <v>6</v>
      </c>
      <c r="J8" s="7">
        <v>4.75</v>
      </c>
      <c r="K8" s="7">
        <v>6</v>
      </c>
      <c r="L8" s="7">
        <v>7</v>
      </c>
      <c r="M8" s="13">
        <f>MIN(E8:L8)</f>
        <v>4.75</v>
      </c>
      <c r="N8" s="14">
        <f>MAX(E8:L8)</f>
        <v>7</v>
      </c>
      <c r="O8" s="7">
        <f t="shared" si="0"/>
        <v>2.25</v>
      </c>
    </row>
    <row r="9" spans="1:15" x14ac:dyDescent="0.2">
      <c r="A9" s="6">
        <v>7</v>
      </c>
      <c r="B9" s="6" t="s">
        <v>62</v>
      </c>
      <c r="C9" s="18" t="s">
        <v>39</v>
      </c>
      <c r="D9" s="25" t="s">
        <v>40</v>
      </c>
      <c r="E9" s="7">
        <v>6.95</v>
      </c>
      <c r="F9" s="7">
        <v>6.95</v>
      </c>
      <c r="G9" s="7"/>
      <c r="H9" s="7"/>
      <c r="I9" s="7">
        <v>8</v>
      </c>
      <c r="J9" s="7">
        <v>8.9499999999999993</v>
      </c>
      <c r="K9" s="7">
        <v>8</v>
      </c>
      <c r="L9" s="7"/>
      <c r="M9" s="13">
        <f>MIN(E9:L9)</f>
        <v>6.95</v>
      </c>
      <c r="N9" s="14">
        <f>MAX(E9:L9)</f>
        <v>8.9499999999999993</v>
      </c>
      <c r="O9" s="7">
        <f t="shared" si="0"/>
        <v>1.9999999999999991</v>
      </c>
    </row>
    <row r="10" spans="1:15" x14ac:dyDescent="0.2">
      <c r="A10" s="6">
        <v>8</v>
      </c>
      <c r="B10" s="6" t="s">
        <v>19</v>
      </c>
      <c r="C10" s="18" t="s">
        <v>39</v>
      </c>
      <c r="D10" s="25" t="s">
        <v>40</v>
      </c>
      <c r="E10" s="7">
        <v>3.95</v>
      </c>
      <c r="F10" s="7">
        <v>3.9</v>
      </c>
      <c r="G10" s="7">
        <v>4</v>
      </c>
      <c r="H10" s="7">
        <v>3.5</v>
      </c>
      <c r="I10" s="7">
        <v>5</v>
      </c>
      <c r="J10" s="7">
        <v>3.95</v>
      </c>
      <c r="K10" s="7">
        <v>5</v>
      </c>
      <c r="L10" s="7"/>
      <c r="M10" s="13">
        <f>MIN(E10:L10)</f>
        <v>3.5</v>
      </c>
      <c r="N10" s="14">
        <f>MAX(E10:L10)</f>
        <v>5</v>
      </c>
      <c r="O10" s="7">
        <f t="shared" si="0"/>
        <v>1.5</v>
      </c>
    </row>
    <row r="11" spans="1:15" x14ac:dyDescent="0.2">
      <c r="A11" s="6">
        <v>9</v>
      </c>
      <c r="B11" s="3" t="s">
        <v>20</v>
      </c>
      <c r="C11" s="18" t="s">
        <v>39</v>
      </c>
      <c r="D11" s="26" t="s">
        <v>40</v>
      </c>
      <c r="E11" s="7"/>
      <c r="F11" s="7"/>
      <c r="G11" s="7"/>
      <c r="H11" s="7"/>
      <c r="I11" s="7">
        <v>3.5</v>
      </c>
      <c r="J11" s="7">
        <v>3.75</v>
      </c>
      <c r="K11" s="7">
        <v>3.5</v>
      </c>
      <c r="L11" s="7"/>
      <c r="M11" s="13">
        <f>MIN(E11:L11)</f>
        <v>3.5</v>
      </c>
      <c r="N11" s="14">
        <f>MAX(E11:L11)</f>
        <v>3.75</v>
      </c>
      <c r="O11" s="7">
        <f t="shared" si="0"/>
        <v>0.25</v>
      </c>
    </row>
    <row r="12" spans="1:15" x14ac:dyDescent="0.2">
      <c r="A12" s="6">
        <v>10</v>
      </c>
      <c r="B12" s="3" t="s">
        <v>20</v>
      </c>
      <c r="C12" s="18" t="s">
        <v>39</v>
      </c>
      <c r="D12" s="26" t="s">
        <v>41</v>
      </c>
      <c r="E12" s="7">
        <v>1.5</v>
      </c>
      <c r="F12" s="7">
        <v>1.3</v>
      </c>
      <c r="G12" s="7">
        <v>1.5</v>
      </c>
      <c r="H12" s="7">
        <v>1.5</v>
      </c>
      <c r="I12" s="7"/>
      <c r="J12" s="7"/>
      <c r="K12" s="7"/>
      <c r="L12" s="7">
        <v>1.5</v>
      </c>
      <c r="M12" s="13">
        <f>MIN(E12:L12)</f>
        <v>1.3</v>
      </c>
      <c r="N12" s="14">
        <f>MAX(E12:L12)</f>
        <v>1.5</v>
      </c>
      <c r="O12" s="7">
        <f t="shared" si="0"/>
        <v>0.19999999999999996</v>
      </c>
    </row>
    <row r="13" spans="1:15" x14ac:dyDescent="0.2">
      <c r="A13" s="6">
        <v>11</v>
      </c>
      <c r="B13" s="6" t="s">
        <v>21</v>
      </c>
      <c r="C13" s="18" t="s">
        <v>39</v>
      </c>
      <c r="D13" s="25" t="s">
        <v>40</v>
      </c>
      <c r="E13" s="7"/>
      <c r="F13" s="7"/>
      <c r="G13" s="7"/>
      <c r="H13" s="7"/>
      <c r="I13" s="7">
        <v>8</v>
      </c>
      <c r="J13" s="7">
        <v>8.9499999999999993</v>
      </c>
      <c r="K13" s="7">
        <v>8</v>
      </c>
      <c r="L13" s="7"/>
      <c r="M13" s="13">
        <f>MIN(E13:L13)</f>
        <v>8</v>
      </c>
      <c r="N13" s="14">
        <f>MAX(E13:L13)</f>
        <v>8.9499999999999993</v>
      </c>
      <c r="O13" s="7">
        <f t="shared" si="0"/>
        <v>0.94999999999999929</v>
      </c>
    </row>
    <row r="14" spans="1:15" x14ac:dyDescent="0.2">
      <c r="A14" s="6">
        <v>12</v>
      </c>
      <c r="B14" s="6" t="s">
        <v>21</v>
      </c>
      <c r="C14" s="18" t="s">
        <v>39</v>
      </c>
      <c r="D14" s="28" t="s">
        <v>55</v>
      </c>
      <c r="E14" s="7"/>
      <c r="F14" s="7">
        <v>0.5</v>
      </c>
      <c r="G14" s="7">
        <v>0.5</v>
      </c>
      <c r="H14" s="7"/>
      <c r="I14" s="7"/>
      <c r="J14" s="7"/>
      <c r="K14" s="7"/>
      <c r="L14" s="7">
        <v>0.75</v>
      </c>
      <c r="M14" s="13">
        <f>MIN(E14:L14)</f>
        <v>0.5</v>
      </c>
      <c r="N14" s="14">
        <f>MAX(E14:L14)</f>
        <v>0.75</v>
      </c>
      <c r="O14" s="7">
        <f t="shared" si="0"/>
        <v>0.25</v>
      </c>
    </row>
    <row r="15" spans="1:15" x14ac:dyDescent="0.2">
      <c r="A15" s="6">
        <v>13</v>
      </c>
      <c r="B15" s="6" t="s">
        <v>22</v>
      </c>
      <c r="C15" s="18" t="s">
        <v>39</v>
      </c>
      <c r="D15" s="25" t="s">
        <v>40</v>
      </c>
      <c r="E15" s="7">
        <v>3.95</v>
      </c>
      <c r="F15" s="7">
        <v>3.95</v>
      </c>
      <c r="G15" s="7">
        <v>5</v>
      </c>
      <c r="H15" s="7">
        <v>3.5</v>
      </c>
      <c r="I15" s="7">
        <v>4</v>
      </c>
      <c r="J15" s="7">
        <v>2.75</v>
      </c>
      <c r="K15" s="7">
        <v>4</v>
      </c>
      <c r="L15" s="7"/>
      <c r="M15" s="13">
        <f>MIN(E15:L15)</f>
        <v>2.75</v>
      </c>
      <c r="N15" s="14">
        <f>MAX(E15:L15)</f>
        <v>5</v>
      </c>
      <c r="O15" s="7">
        <f t="shared" si="0"/>
        <v>2.25</v>
      </c>
    </row>
    <row r="16" spans="1:15" x14ac:dyDescent="0.2">
      <c r="A16" s="6">
        <v>14</v>
      </c>
      <c r="B16" s="6" t="s">
        <v>22</v>
      </c>
      <c r="C16" s="18" t="s">
        <v>39</v>
      </c>
      <c r="D16" s="25" t="s">
        <v>41</v>
      </c>
      <c r="E16" s="7"/>
      <c r="F16" s="7"/>
      <c r="G16" s="7"/>
      <c r="H16" s="7"/>
      <c r="I16" s="7"/>
      <c r="J16" s="7"/>
      <c r="K16" s="7"/>
      <c r="L16" s="7">
        <v>0.75</v>
      </c>
      <c r="M16" s="13">
        <f>MIN(E16:L16)</f>
        <v>0.75</v>
      </c>
      <c r="N16" s="14">
        <f>MAX(E16:L16)</f>
        <v>0.75</v>
      </c>
      <c r="O16" s="7">
        <f t="shared" si="0"/>
        <v>0</v>
      </c>
    </row>
    <row r="17" spans="1:15" x14ac:dyDescent="0.2">
      <c r="A17" s="6">
        <v>15</v>
      </c>
      <c r="B17" s="6" t="s">
        <v>23</v>
      </c>
      <c r="C17" s="18" t="s">
        <v>39</v>
      </c>
      <c r="D17" s="25" t="s">
        <v>40</v>
      </c>
      <c r="E17" s="7">
        <v>5.5</v>
      </c>
      <c r="F17" s="7">
        <v>4.95</v>
      </c>
      <c r="G17" s="7">
        <v>5.5</v>
      </c>
      <c r="H17" s="7">
        <v>4.5</v>
      </c>
      <c r="I17" s="7">
        <v>5</v>
      </c>
      <c r="J17" s="7">
        <v>4.25</v>
      </c>
      <c r="K17" s="7">
        <v>5</v>
      </c>
      <c r="L17" s="7"/>
      <c r="M17" s="13">
        <f>MIN(E17:L17)</f>
        <v>4.25</v>
      </c>
      <c r="N17" s="14">
        <f>MAX(E17:L17)</f>
        <v>5.5</v>
      </c>
      <c r="O17" s="7">
        <f t="shared" si="0"/>
        <v>1.25</v>
      </c>
    </row>
    <row r="18" spans="1:15" x14ac:dyDescent="0.2">
      <c r="A18" s="6">
        <v>16</v>
      </c>
      <c r="B18" s="6" t="s">
        <v>94</v>
      </c>
      <c r="C18" s="18" t="s">
        <v>39</v>
      </c>
      <c r="D18" s="25" t="s">
        <v>40</v>
      </c>
      <c r="E18" s="7">
        <v>5.5</v>
      </c>
      <c r="F18" s="7">
        <v>4.95</v>
      </c>
      <c r="G18" s="7">
        <v>6</v>
      </c>
      <c r="H18" s="7">
        <v>5</v>
      </c>
      <c r="I18" s="7">
        <v>5</v>
      </c>
      <c r="J18" s="7">
        <v>5.95</v>
      </c>
      <c r="K18" s="7">
        <v>5</v>
      </c>
      <c r="L18" s="7">
        <v>4.95</v>
      </c>
      <c r="M18" s="13">
        <f>MIN(E18:L18)</f>
        <v>4.95</v>
      </c>
      <c r="N18" s="14">
        <f>MAX(E18:L18)</f>
        <v>6</v>
      </c>
      <c r="O18" s="7">
        <f t="shared" si="0"/>
        <v>1.0499999999999998</v>
      </c>
    </row>
    <row r="19" spans="1:15" x14ac:dyDescent="0.2">
      <c r="A19" s="6">
        <v>17</v>
      </c>
      <c r="B19" s="3" t="s">
        <v>24</v>
      </c>
      <c r="C19" s="18" t="s">
        <v>39</v>
      </c>
      <c r="D19" s="26" t="s">
        <v>40</v>
      </c>
      <c r="E19" s="7">
        <v>5.95</v>
      </c>
      <c r="F19" s="7">
        <v>4.95</v>
      </c>
      <c r="G19" s="7">
        <v>7</v>
      </c>
      <c r="H19" s="7">
        <v>5.95</v>
      </c>
      <c r="I19" s="7">
        <v>9</v>
      </c>
      <c r="J19" s="7">
        <v>6.95</v>
      </c>
      <c r="K19" s="7">
        <v>9</v>
      </c>
      <c r="L19" s="7"/>
      <c r="M19" s="13">
        <f>MIN(E19:L19)</f>
        <v>4.95</v>
      </c>
      <c r="N19" s="14">
        <f>MAX(E19:L19)</f>
        <v>9</v>
      </c>
      <c r="O19" s="7">
        <f t="shared" si="0"/>
        <v>4.05</v>
      </c>
    </row>
    <row r="20" spans="1:15" x14ac:dyDescent="0.2">
      <c r="A20" s="6">
        <v>18</v>
      </c>
      <c r="B20" s="6" t="s">
        <v>25</v>
      </c>
      <c r="C20" s="18" t="s">
        <v>39</v>
      </c>
      <c r="D20" s="25" t="s">
        <v>40</v>
      </c>
      <c r="E20" s="7"/>
      <c r="F20" s="7">
        <v>3.25</v>
      </c>
      <c r="G20" s="7"/>
      <c r="H20" s="7"/>
      <c r="I20" s="7">
        <v>4.5</v>
      </c>
      <c r="J20" s="7">
        <v>6.95</v>
      </c>
      <c r="K20" s="7">
        <v>4.5</v>
      </c>
      <c r="L20" s="7"/>
      <c r="M20" s="13">
        <f>MIN(E20:L20)</f>
        <v>3.25</v>
      </c>
      <c r="N20" s="14">
        <f>MAX(E20:L20)</f>
        <v>6.95</v>
      </c>
      <c r="O20" s="7">
        <f t="shared" si="0"/>
        <v>3.7</v>
      </c>
    </row>
    <row r="21" spans="1:15" x14ac:dyDescent="0.2">
      <c r="A21" s="6">
        <v>19</v>
      </c>
      <c r="B21" s="6" t="s">
        <v>26</v>
      </c>
      <c r="C21" s="18" t="s">
        <v>39</v>
      </c>
      <c r="D21" s="25" t="s">
        <v>40</v>
      </c>
      <c r="E21" s="7"/>
      <c r="F21" s="7"/>
      <c r="G21" s="7"/>
      <c r="H21" s="7"/>
      <c r="I21" s="7">
        <v>8.5</v>
      </c>
      <c r="J21" s="7">
        <v>6.95</v>
      </c>
      <c r="K21" s="7">
        <v>8.5</v>
      </c>
      <c r="L21" s="7">
        <v>10</v>
      </c>
      <c r="M21" s="13">
        <f>MIN(E21:L21)</f>
        <v>6.95</v>
      </c>
      <c r="N21" s="14">
        <f>MAX(E21:L21)</f>
        <v>10</v>
      </c>
      <c r="O21" s="7">
        <f t="shared" si="0"/>
        <v>3.05</v>
      </c>
    </row>
    <row r="22" spans="1:15" x14ac:dyDescent="0.2">
      <c r="A22" s="6">
        <v>20</v>
      </c>
      <c r="B22" s="6" t="s">
        <v>26</v>
      </c>
      <c r="C22" s="18" t="s">
        <v>39</v>
      </c>
      <c r="D22" s="26" t="s">
        <v>68</v>
      </c>
      <c r="E22" s="7">
        <v>10</v>
      </c>
      <c r="F22" s="7">
        <v>10</v>
      </c>
      <c r="G22" s="7">
        <v>10</v>
      </c>
      <c r="H22" s="7">
        <v>10</v>
      </c>
      <c r="I22" s="7"/>
      <c r="J22" s="7"/>
      <c r="K22" s="7"/>
      <c r="L22" s="7"/>
      <c r="M22" s="13">
        <f>MIN(E22:L22)</f>
        <v>10</v>
      </c>
      <c r="N22" s="14">
        <f>MAX(E22:L22)</f>
        <v>10</v>
      </c>
      <c r="O22" s="7">
        <f t="shared" si="0"/>
        <v>0</v>
      </c>
    </row>
    <row r="23" spans="1:15" x14ac:dyDescent="0.2">
      <c r="A23" s="6">
        <v>21</v>
      </c>
      <c r="B23" s="6" t="s">
        <v>27</v>
      </c>
      <c r="C23" s="18" t="s">
        <v>39</v>
      </c>
      <c r="D23" s="25" t="s">
        <v>40</v>
      </c>
      <c r="E23" s="7">
        <v>14.95</v>
      </c>
      <c r="F23" s="7">
        <v>12.95</v>
      </c>
      <c r="G23" s="7"/>
      <c r="H23" s="7">
        <v>10</v>
      </c>
      <c r="I23" s="7">
        <v>13</v>
      </c>
      <c r="J23" s="7">
        <v>16.95</v>
      </c>
      <c r="K23" s="7">
        <v>13</v>
      </c>
      <c r="L23" s="7"/>
      <c r="M23" s="13">
        <f>MIN(E23:L23)</f>
        <v>10</v>
      </c>
      <c r="N23" s="14">
        <f>MAX(E23:L23)</f>
        <v>16.95</v>
      </c>
      <c r="O23" s="7">
        <f t="shared" si="0"/>
        <v>6.9499999999999993</v>
      </c>
    </row>
    <row r="24" spans="1:15" x14ac:dyDescent="0.2">
      <c r="A24" s="6">
        <v>22</v>
      </c>
      <c r="B24" s="6" t="s">
        <v>27</v>
      </c>
      <c r="C24" s="18" t="s">
        <v>39</v>
      </c>
      <c r="D24" s="28" t="s">
        <v>55</v>
      </c>
      <c r="E24" s="7"/>
      <c r="F24" s="7"/>
      <c r="G24" s="7"/>
      <c r="H24" s="7"/>
      <c r="I24" s="7">
        <v>8.9499999999999993</v>
      </c>
      <c r="J24" s="7"/>
      <c r="K24" s="7">
        <v>8.9499999999999993</v>
      </c>
      <c r="L24" s="7"/>
      <c r="M24" s="13">
        <f>MIN(E24:L24)</f>
        <v>8.9499999999999993</v>
      </c>
      <c r="N24" s="14">
        <f>MAX(E24:L24)</f>
        <v>8.9499999999999993</v>
      </c>
      <c r="O24" s="7">
        <f t="shared" si="0"/>
        <v>0</v>
      </c>
    </row>
    <row r="25" spans="1:15" x14ac:dyDescent="0.2">
      <c r="A25" s="6">
        <v>23</v>
      </c>
      <c r="B25" s="6" t="s">
        <v>28</v>
      </c>
      <c r="C25" s="18" t="s">
        <v>39</v>
      </c>
      <c r="D25" s="25" t="s">
        <v>40</v>
      </c>
      <c r="E25" s="7"/>
      <c r="F25" s="7">
        <v>10.95</v>
      </c>
      <c r="G25" s="7"/>
      <c r="H25" s="7">
        <v>10</v>
      </c>
      <c r="I25" s="7">
        <v>9</v>
      </c>
      <c r="J25" s="7">
        <v>12.95</v>
      </c>
      <c r="K25" s="7">
        <v>9</v>
      </c>
      <c r="L25" s="7"/>
      <c r="M25" s="13">
        <f>MIN(E25:L25)</f>
        <v>9</v>
      </c>
      <c r="N25" s="14">
        <f>MAX(E25:L25)</f>
        <v>12.95</v>
      </c>
      <c r="O25" s="7">
        <f t="shared" si="0"/>
        <v>3.9499999999999993</v>
      </c>
    </row>
    <row r="26" spans="1:15" x14ac:dyDescent="0.2">
      <c r="A26" s="6">
        <v>24</v>
      </c>
      <c r="B26" s="6" t="s">
        <v>95</v>
      </c>
      <c r="C26" s="18" t="s">
        <v>39</v>
      </c>
      <c r="D26" s="25" t="s">
        <v>40</v>
      </c>
      <c r="E26" s="7">
        <v>3.95</v>
      </c>
      <c r="F26" s="7">
        <v>4.5</v>
      </c>
      <c r="G26" s="7"/>
      <c r="H26" s="7">
        <v>4.5</v>
      </c>
      <c r="I26" s="7">
        <v>4.5</v>
      </c>
      <c r="J26" s="7">
        <v>4.5</v>
      </c>
      <c r="K26" s="7">
        <v>4.5</v>
      </c>
      <c r="L26" s="7"/>
      <c r="M26" s="13">
        <f>MIN(E26:L26)</f>
        <v>3.95</v>
      </c>
      <c r="N26" s="14">
        <f>MAX(E26:L26)</f>
        <v>4.5</v>
      </c>
      <c r="O26" s="7">
        <f t="shared" si="0"/>
        <v>0.54999999999999982</v>
      </c>
    </row>
    <row r="27" spans="1:15" x14ac:dyDescent="0.2">
      <c r="A27" s="6">
        <v>25</v>
      </c>
      <c r="B27" s="6" t="s">
        <v>29</v>
      </c>
      <c r="C27" s="18" t="s">
        <v>39</v>
      </c>
      <c r="D27" s="25" t="s">
        <v>40</v>
      </c>
      <c r="E27" s="7">
        <v>2.95</v>
      </c>
      <c r="F27" s="7">
        <v>3.95</v>
      </c>
      <c r="G27" s="7"/>
      <c r="H27" s="7"/>
      <c r="I27" s="7">
        <v>5</v>
      </c>
      <c r="J27" s="7">
        <v>3.95</v>
      </c>
      <c r="K27" s="7">
        <v>5</v>
      </c>
      <c r="L27" s="7"/>
      <c r="M27" s="13">
        <f>MIN(E27:L27)</f>
        <v>2.95</v>
      </c>
      <c r="N27" s="14">
        <f>MAX(E27:L27)</f>
        <v>5</v>
      </c>
      <c r="O27" s="7">
        <f t="shared" si="0"/>
        <v>2.0499999999999998</v>
      </c>
    </row>
    <row r="28" spans="1:15" x14ac:dyDescent="0.2">
      <c r="A28" s="6">
        <v>26</v>
      </c>
      <c r="B28" s="3" t="s">
        <v>30</v>
      </c>
      <c r="C28" s="18" t="s">
        <v>39</v>
      </c>
      <c r="D28" s="25" t="s">
        <v>40</v>
      </c>
      <c r="E28" s="7">
        <v>4.95</v>
      </c>
      <c r="F28" s="7">
        <v>4.95</v>
      </c>
      <c r="G28" s="7"/>
      <c r="H28" s="7"/>
      <c r="I28" s="7">
        <v>6</v>
      </c>
      <c r="J28" s="7"/>
      <c r="K28" s="7">
        <v>6</v>
      </c>
      <c r="L28" s="7"/>
      <c r="M28" s="13">
        <f>MIN(E28:L28)</f>
        <v>4.95</v>
      </c>
      <c r="N28" s="14">
        <f>MAX(E28:L28)</f>
        <v>6</v>
      </c>
      <c r="O28" s="7">
        <f t="shared" si="0"/>
        <v>1.0499999999999998</v>
      </c>
    </row>
    <row r="29" spans="1:15" x14ac:dyDescent="0.2">
      <c r="A29" s="6">
        <v>27</v>
      </c>
      <c r="B29" s="3" t="s">
        <v>31</v>
      </c>
      <c r="C29" s="18" t="s">
        <v>39</v>
      </c>
      <c r="D29" s="25" t="s">
        <v>40</v>
      </c>
      <c r="E29" s="7">
        <v>3.95</v>
      </c>
      <c r="F29" s="7">
        <v>3.15</v>
      </c>
      <c r="G29" s="7">
        <v>6</v>
      </c>
      <c r="H29" s="7">
        <v>3</v>
      </c>
      <c r="I29" s="7">
        <v>3</v>
      </c>
      <c r="J29" s="7">
        <v>3.75</v>
      </c>
      <c r="K29" s="7">
        <v>3</v>
      </c>
      <c r="L29" s="7"/>
      <c r="M29" s="13">
        <f>MIN(E29:L29)</f>
        <v>3</v>
      </c>
      <c r="N29" s="14">
        <f>MAX(E29:L29)</f>
        <v>6</v>
      </c>
      <c r="O29" s="7">
        <f t="shared" si="0"/>
        <v>3</v>
      </c>
    </row>
    <row r="30" spans="1:15" x14ac:dyDescent="0.2">
      <c r="A30" s="6">
        <v>28</v>
      </c>
      <c r="B30" s="6" t="s">
        <v>32</v>
      </c>
      <c r="C30" s="18" t="s">
        <v>39</v>
      </c>
      <c r="D30" s="25" t="s">
        <v>40</v>
      </c>
      <c r="E30" s="7">
        <v>5.95</v>
      </c>
      <c r="F30" s="7">
        <v>4.95</v>
      </c>
      <c r="G30" s="7"/>
      <c r="H30" s="7">
        <v>5.95</v>
      </c>
      <c r="I30" s="7"/>
      <c r="J30" s="7">
        <v>6.95</v>
      </c>
      <c r="K30" s="21">
        <v>5</v>
      </c>
      <c r="L30" s="7"/>
      <c r="M30" s="13">
        <f>MIN(E30:L30)</f>
        <v>4.95</v>
      </c>
      <c r="N30" s="14">
        <f>MAX(E30:L30)</f>
        <v>6.95</v>
      </c>
      <c r="O30" s="7">
        <f t="shared" si="0"/>
        <v>2</v>
      </c>
    </row>
    <row r="31" spans="1:15" x14ac:dyDescent="0.2">
      <c r="A31" s="6">
        <v>29</v>
      </c>
      <c r="B31" s="6" t="s">
        <v>33</v>
      </c>
      <c r="C31" s="18" t="s">
        <v>39</v>
      </c>
      <c r="D31" s="25" t="s">
        <v>40</v>
      </c>
      <c r="E31" s="7"/>
      <c r="F31" s="7"/>
      <c r="G31" s="7"/>
      <c r="H31" s="7">
        <v>7.5</v>
      </c>
      <c r="I31" s="7"/>
      <c r="J31" s="7"/>
      <c r="K31" s="7"/>
      <c r="L31" s="7"/>
      <c r="M31" s="13">
        <f>MIN(E31:L31)</f>
        <v>7.5</v>
      </c>
      <c r="N31" s="14">
        <f>MAX(E31:L31)</f>
        <v>7.5</v>
      </c>
      <c r="O31" s="7">
        <f t="shared" si="0"/>
        <v>0</v>
      </c>
    </row>
    <row r="32" spans="1:15" x14ac:dyDescent="0.2">
      <c r="A32" s="6">
        <v>30</v>
      </c>
      <c r="B32" s="3" t="s">
        <v>34</v>
      </c>
      <c r="C32" s="18" t="s">
        <v>39</v>
      </c>
      <c r="D32" s="25" t="s">
        <v>63</v>
      </c>
      <c r="E32" s="7">
        <v>1.5</v>
      </c>
      <c r="F32" s="7">
        <v>1.65</v>
      </c>
      <c r="G32" s="7"/>
      <c r="H32" s="7">
        <v>1.5</v>
      </c>
      <c r="I32" s="7">
        <v>2</v>
      </c>
      <c r="J32" s="7">
        <v>1.5</v>
      </c>
      <c r="K32" s="7">
        <v>2</v>
      </c>
      <c r="L32" s="7"/>
      <c r="M32" s="13">
        <f>MIN(E32:L32)</f>
        <v>1.5</v>
      </c>
      <c r="N32" s="14">
        <f>MAX(E32:L32)</f>
        <v>2</v>
      </c>
      <c r="O32" s="7">
        <f t="shared" si="0"/>
        <v>0.5</v>
      </c>
    </row>
    <row r="33" spans="1:15" x14ac:dyDescent="0.2">
      <c r="A33" s="6">
        <v>31</v>
      </c>
      <c r="B33" s="3" t="s">
        <v>35</v>
      </c>
      <c r="C33" s="18" t="s">
        <v>39</v>
      </c>
      <c r="D33" s="25" t="s">
        <v>63</v>
      </c>
      <c r="E33" s="7">
        <v>1.5</v>
      </c>
      <c r="F33" s="7">
        <v>1.65</v>
      </c>
      <c r="G33" s="7"/>
      <c r="H33" s="7">
        <v>1.5</v>
      </c>
      <c r="I33" s="7">
        <v>1.5</v>
      </c>
      <c r="J33" s="7">
        <v>1.5</v>
      </c>
      <c r="K33" s="7">
        <v>1.5</v>
      </c>
      <c r="L33" s="7"/>
      <c r="M33" s="13">
        <f>MIN(E33:L33)</f>
        <v>1.5</v>
      </c>
      <c r="N33" s="14">
        <f>MAX(E33:L33)</f>
        <v>1.65</v>
      </c>
      <c r="O33" s="7">
        <f t="shared" si="0"/>
        <v>0.14999999999999991</v>
      </c>
    </row>
    <row r="34" spans="1:15" x14ac:dyDescent="0.2">
      <c r="A34" s="6">
        <v>32</v>
      </c>
      <c r="B34" s="6" t="s">
        <v>36</v>
      </c>
      <c r="C34" s="18" t="s">
        <v>39</v>
      </c>
      <c r="D34" s="25" t="s">
        <v>63</v>
      </c>
      <c r="E34" s="7">
        <v>2</v>
      </c>
      <c r="F34" s="7">
        <v>1.75</v>
      </c>
      <c r="G34" s="7"/>
      <c r="H34" s="7">
        <v>2</v>
      </c>
      <c r="I34" s="7"/>
      <c r="J34" s="7"/>
      <c r="K34" s="7">
        <v>2</v>
      </c>
      <c r="L34" s="7"/>
      <c r="M34" s="13">
        <f>MIN(E34:L34)</f>
        <v>1.75</v>
      </c>
      <c r="N34" s="14">
        <f>MAX(E34:L34)</f>
        <v>2</v>
      </c>
      <c r="O34" s="7">
        <f t="shared" si="0"/>
        <v>0.25</v>
      </c>
    </row>
    <row r="35" spans="1:15" x14ac:dyDescent="0.2">
      <c r="A35" s="6">
        <v>33</v>
      </c>
      <c r="B35" s="3" t="s">
        <v>37</v>
      </c>
      <c r="C35" s="18" t="s">
        <v>39</v>
      </c>
      <c r="D35" s="26" t="s">
        <v>40</v>
      </c>
      <c r="E35" s="7">
        <v>3.95</v>
      </c>
      <c r="F35" s="7">
        <v>3.95</v>
      </c>
      <c r="G35" s="7"/>
      <c r="H35" s="7">
        <v>3.45</v>
      </c>
      <c r="I35" s="7">
        <v>4.5</v>
      </c>
      <c r="J35" s="7">
        <v>4.25</v>
      </c>
      <c r="K35" s="7">
        <v>4.5</v>
      </c>
      <c r="L35" s="7"/>
      <c r="M35" s="13">
        <f>MIN(E35:L35)</f>
        <v>3.45</v>
      </c>
      <c r="N35" s="14">
        <f>MAX(E35:L35)</f>
        <v>4.5</v>
      </c>
      <c r="O35" s="7">
        <f t="shared" si="0"/>
        <v>1.0499999999999998</v>
      </c>
    </row>
    <row r="36" spans="1:15" x14ac:dyDescent="0.2">
      <c r="A36" s="6">
        <v>34</v>
      </c>
      <c r="B36" s="3" t="s">
        <v>38</v>
      </c>
      <c r="C36" s="18" t="s">
        <v>39</v>
      </c>
      <c r="D36" s="26" t="s">
        <v>40</v>
      </c>
      <c r="E36" s="7">
        <v>4.95</v>
      </c>
      <c r="F36" s="7"/>
      <c r="G36" s="7"/>
      <c r="H36" s="7">
        <v>4</v>
      </c>
      <c r="I36" s="7">
        <v>7.5</v>
      </c>
      <c r="J36" s="7">
        <v>4.95</v>
      </c>
      <c r="K36" s="7">
        <v>7.5</v>
      </c>
      <c r="L36" s="7"/>
      <c r="M36" s="13">
        <f>MIN(E36:L36)</f>
        <v>4</v>
      </c>
      <c r="N36" s="14">
        <f>MAX(E36:L36)</f>
        <v>7.5</v>
      </c>
      <c r="O36" s="7">
        <f t="shared" si="0"/>
        <v>3.5</v>
      </c>
    </row>
    <row r="37" spans="1:15" x14ac:dyDescent="0.2">
      <c r="A37" s="6">
        <v>35</v>
      </c>
      <c r="B37" s="3" t="s">
        <v>64</v>
      </c>
      <c r="C37" s="18" t="s">
        <v>39</v>
      </c>
      <c r="D37" s="26" t="s">
        <v>40</v>
      </c>
      <c r="E37" s="7">
        <v>4.95</v>
      </c>
      <c r="F37" s="7">
        <v>4.95</v>
      </c>
      <c r="G37" s="7"/>
      <c r="H37" s="7">
        <v>5.95</v>
      </c>
      <c r="I37" s="7"/>
      <c r="J37" s="7"/>
      <c r="K37" s="7">
        <v>5</v>
      </c>
      <c r="L37" s="7"/>
      <c r="M37" s="13">
        <f>MIN(E37:L37)</f>
        <v>4.95</v>
      </c>
      <c r="N37" s="14">
        <f>MAX(E37:L37)</f>
        <v>5.95</v>
      </c>
      <c r="O37" s="7">
        <f t="shared" si="0"/>
        <v>1</v>
      </c>
    </row>
    <row r="38" spans="1:15" x14ac:dyDescent="0.2">
      <c r="A38" s="6">
        <v>36</v>
      </c>
      <c r="B38" s="6" t="s">
        <v>57</v>
      </c>
      <c r="C38" s="18" t="s">
        <v>39</v>
      </c>
      <c r="D38" s="25" t="s">
        <v>40</v>
      </c>
      <c r="E38" s="7">
        <v>7.95</v>
      </c>
      <c r="F38" s="7">
        <v>8.9499999999999993</v>
      </c>
      <c r="G38" s="7"/>
      <c r="H38" s="7">
        <v>9.9499999999999993</v>
      </c>
      <c r="I38" s="7"/>
      <c r="J38" s="7">
        <v>11.95</v>
      </c>
      <c r="K38" s="7">
        <v>9.5</v>
      </c>
      <c r="L38" s="7"/>
      <c r="M38" s="13">
        <f>MIN(E38:L38)</f>
        <v>7.95</v>
      </c>
      <c r="N38" s="14">
        <f>MAX(E38:L38)</f>
        <v>11.95</v>
      </c>
      <c r="O38" s="7">
        <f t="shared" si="0"/>
        <v>3.9999999999999991</v>
      </c>
    </row>
    <row r="39" spans="1:15" x14ac:dyDescent="0.2">
      <c r="A39" s="6">
        <v>37</v>
      </c>
      <c r="B39" s="3" t="s">
        <v>58</v>
      </c>
      <c r="C39" s="18" t="s">
        <v>39</v>
      </c>
      <c r="D39" s="28" t="s">
        <v>40</v>
      </c>
      <c r="E39" s="7">
        <v>7.95</v>
      </c>
      <c r="F39" s="7">
        <v>8.9499999999999993</v>
      </c>
      <c r="G39" s="7">
        <v>8</v>
      </c>
      <c r="H39" s="7">
        <v>9.9499999999999993</v>
      </c>
      <c r="I39" s="7">
        <v>9</v>
      </c>
      <c r="J39" s="7"/>
      <c r="K39" s="7">
        <v>9</v>
      </c>
      <c r="L39" s="7"/>
      <c r="M39" s="13">
        <f>MIN(E39:L39)</f>
        <v>7.95</v>
      </c>
      <c r="N39" s="14">
        <f>MAX(E39:L39)</f>
        <v>9.9499999999999993</v>
      </c>
      <c r="O39" s="7">
        <f t="shared" si="0"/>
        <v>1.9999999999999991</v>
      </c>
    </row>
    <row r="40" spans="1:15" x14ac:dyDescent="0.2">
      <c r="A40" s="6">
        <v>38</v>
      </c>
      <c r="B40" s="24" t="s">
        <v>59</v>
      </c>
      <c r="C40" s="18" t="s">
        <v>39</v>
      </c>
      <c r="D40" s="29" t="s">
        <v>63</v>
      </c>
      <c r="E40" s="7">
        <v>1.95</v>
      </c>
      <c r="F40" s="7">
        <v>1.65</v>
      </c>
      <c r="G40" s="7"/>
      <c r="H40" s="7">
        <v>2</v>
      </c>
      <c r="I40" s="7">
        <v>2</v>
      </c>
      <c r="J40" s="7">
        <v>2.25</v>
      </c>
      <c r="K40" s="7">
        <v>2</v>
      </c>
      <c r="L40" s="7"/>
      <c r="M40" s="13">
        <f>MIN(E40:L40)</f>
        <v>1.65</v>
      </c>
      <c r="N40" s="14">
        <f>MAX(E40:L40)</f>
        <v>2.25</v>
      </c>
      <c r="O40" s="7">
        <f t="shared" si="0"/>
        <v>0.60000000000000009</v>
      </c>
    </row>
    <row r="41" spans="1:15" x14ac:dyDescent="0.2">
      <c r="A41" s="6">
        <v>39</v>
      </c>
      <c r="B41" s="23" t="s">
        <v>60</v>
      </c>
      <c r="C41" s="18" t="s">
        <v>39</v>
      </c>
      <c r="D41" s="28" t="s">
        <v>55</v>
      </c>
      <c r="E41" s="7"/>
      <c r="F41" s="7"/>
      <c r="G41" s="7"/>
      <c r="H41" s="7"/>
      <c r="I41" s="7">
        <v>6.95</v>
      </c>
      <c r="J41" s="7"/>
      <c r="K41" s="7">
        <v>6.95</v>
      </c>
      <c r="L41" s="7"/>
      <c r="M41" s="13">
        <f>MIN(E41:L41)</f>
        <v>6.95</v>
      </c>
      <c r="N41" s="14">
        <f>MAX(E41:L41)</f>
        <v>6.95</v>
      </c>
      <c r="O41" s="7">
        <f t="shared" si="0"/>
        <v>0</v>
      </c>
    </row>
    <row r="42" spans="1:15" x14ac:dyDescent="0.2">
      <c r="A42" s="6">
        <v>40</v>
      </c>
      <c r="B42" s="3" t="s">
        <v>70</v>
      </c>
      <c r="C42" s="18" t="s">
        <v>39</v>
      </c>
      <c r="D42" s="26" t="s">
        <v>72</v>
      </c>
      <c r="E42" s="7">
        <v>5.95</v>
      </c>
      <c r="F42" s="7">
        <v>4.95</v>
      </c>
      <c r="G42" s="7"/>
      <c r="H42" s="7">
        <v>2.95</v>
      </c>
      <c r="I42" s="7">
        <v>4.95</v>
      </c>
      <c r="J42" s="7">
        <v>5.95</v>
      </c>
      <c r="K42" s="7">
        <v>4.95</v>
      </c>
      <c r="L42" s="7"/>
      <c r="M42" s="13">
        <f>MIN(E42:L42)</f>
        <v>2.95</v>
      </c>
      <c r="N42" s="14">
        <f>MAX(E42:L42)</f>
        <v>5.95</v>
      </c>
      <c r="O42" s="7">
        <f t="shared" si="0"/>
        <v>3</v>
      </c>
    </row>
    <row r="43" spans="1:15" x14ac:dyDescent="0.2">
      <c r="A43" s="6">
        <v>41</v>
      </c>
      <c r="B43" s="3" t="s">
        <v>71</v>
      </c>
      <c r="C43" s="18" t="s">
        <v>39</v>
      </c>
      <c r="D43" s="28" t="s">
        <v>55</v>
      </c>
      <c r="E43" s="7">
        <v>5.5</v>
      </c>
      <c r="F43" s="7"/>
      <c r="G43" s="7"/>
      <c r="H43" s="7">
        <v>4.5</v>
      </c>
      <c r="I43" s="7">
        <v>4.95</v>
      </c>
      <c r="J43" s="7">
        <v>3.95</v>
      </c>
      <c r="K43" s="7">
        <v>4.95</v>
      </c>
      <c r="L43" s="7"/>
      <c r="M43" s="13">
        <f>MIN(E43:L43)</f>
        <v>3.95</v>
      </c>
      <c r="N43" s="14">
        <f>MAX(E43:L43)</f>
        <v>5.5</v>
      </c>
      <c r="O43" s="7">
        <f t="shared" si="0"/>
        <v>1.5499999999999998</v>
      </c>
    </row>
    <row r="44" spans="1:15" x14ac:dyDescent="0.2">
      <c r="A44" s="6">
        <v>42</v>
      </c>
      <c r="B44" s="3" t="s">
        <v>73</v>
      </c>
      <c r="C44" s="18" t="s">
        <v>39</v>
      </c>
      <c r="D44" s="28" t="s">
        <v>40</v>
      </c>
      <c r="E44" s="7"/>
      <c r="F44" s="7"/>
      <c r="G44" s="7"/>
      <c r="H44" s="7">
        <v>5</v>
      </c>
      <c r="I44" s="7">
        <v>7</v>
      </c>
      <c r="J44" s="7">
        <v>6.95</v>
      </c>
      <c r="K44" s="7">
        <v>7</v>
      </c>
      <c r="L44" s="7"/>
      <c r="M44" s="13">
        <f>MIN(E44:L44)</f>
        <v>5</v>
      </c>
      <c r="N44" s="14">
        <f>MAX(E44:L44)</f>
        <v>7</v>
      </c>
      <c r="O44" s="7">
        <f t="shared" si="0"/>
        <v>2</v>
      </c>
    </row>
    <row r="45" spans="1:15" x14ac:dyDescent="0.2">
      <c r="A45" s="6">
        <v>43</v>
      </c>
      <c r="B45" s="3" t="s">
        <v>65</v>
      </c>
      <c r="C45" s="18" t="s">
        <v>39</v>
      </c>
      <c r="D45" s="28" t="s">
        <v>40</v>
      </c>
      <c r="E45" s="7">
        <v>12.95</v>
      </c>
      <c r="F45" s="7">
        <v>14.25</v>
      </c>
      <c r="G45" s="7">
        <v>12</v>
      </c>
      <c r="H45" s="7">
        <v>12</v>
      </c>
      <c r="I45" s="7">
        <v>22</v>
      </c>
      <c r="J45" s="7">
        <v>15.95</v>
      </c>
      <c r="K45" s="7">
        <v>22</v>
      </c>
      <c r="L45" s="7"/>
      <c r="M45" s="13">
        <f>MIN(E45:L45)</f>
        <v>12</v>
      </c>
      <c r="N45" s="14">
        <f>MAX(E45:L45)</f>
        <v>22</v>
      </c>
      <c r="O45" s="7">
        <f t="shared" si="0"/>
        <v>10</v>
      </c>
    </row>
    <row r="46" spans="1:15" x14ac:dyDescent="0.2">
      <c r="A46" s="6">
        <v>44</v>
      </c>
      <c r="B46" s="3" t="s">
        <v>75</v>
      </c>
      <c r="C46" s="18" t="s">
        <v>39</v>
      </c>
      <c r="D46" s="28" t="s">
        <v>40</v>
      </c>
      <c r="E46" s="7">
        <v>4.95</v>
      </c>
      <c r="F46" s="7">
        <v>5.95</v>
      </c>
      <c r="G46" s="7"/>
      <c r="H46" s="7">
        <v>5</v>
      </c>
      <c r="I46" s="7">
        <v>6</v>
      </c>
      <c r="J46" s="7">
        <v>6.95</v>
      </c>
      <c r="K46" s="7">
        <v>6</v>
      </c>
      <c r="L46" s="7"/>
      <c r="M46" s="13">
        <f>MIN(E46:L46)</f>
        <v>4.95</v>
      </c>
      <c r="N46" s="14">
        <f>MAX(E46:L46)</f>
        <v>6.95</v>
      </c>
      <c r="O46" s="7">
        <f t="shared" si="0"/>
        <v>2</v>
      </c>
    </row>
    <row r="47" spans="1:15" x14ac:dyDescent="0.2">
      <c r="A47" s="6">
        <v>45</v>
      </c>
      <c r="B47" s="3" t="s">
        <v>76</v>
      </c>
      <c r="C47" s="18" t="s">
        <v>39</v>
      </c>
      <c r="D47" s="28" t="s">
        <v>40</v>
      </c>
      <c r="E47" s="7">
        <v>5.95</v>
      </c>
      <c r="F47" s="7"/>
      <c r="G47" s="7">
        <v>7</v>
      </c>
      <c r="H47" s="7">
        <v>5</v>
      </c>
      <c r="I47" s="7">
        <v>8</v>
      </c>
      <c r="J47" s="7">
        <v>5.95</v>
      </c>
      <c r="K47" s="7">
        <v>8</v>
      </c>
      <c r="L47" s="7"/>
      <c r="M47" s="13">
        <f>MIN(E47:L47)</f>
        <v>5</v>
      </c>
      <c r="N47" s="14">
        <f>MAX(E47:L47)</f>
        <v>8</v>
      </c>
      <c r="O47" s="7">
        <f t="shared" si="0"/>
        <v>3</v>
      </c>
    </row>
    <row r="48" spans="1:15" x14ac:dyDescent="0.2">
      <c r="A48" s="6">
        <v>46</v>
      </c>
      <c r="B48" s="3" t="s">
        <v>77</v>
      </c>
      <c r="C48" s="18" t="s">
        <v>39</v>
      </c>
      <c r="D48" s="28" t="s">
        <v>40</v>
      </c>
      <c r="E48" s="7">
        <v>21.55</v>
      </c>
      <c r="F48" s="7"/>
      <c r="G48" s="7">
        <v>12</v>
      </c>
      <c r="H48" s="7"/>
      <c r="I48" s="7">
        <v>15</v>
      </c>
      <c r="J48" s="7">
        <v>22.5</v>
      </c>
      <c r="K48" s="7">
        <v>15</v>
      </c>
      <c r="L48" s="7"/>
      <c r="M48" s="13">
        <f>MIN(E48:L48)</f>
        <v>12</v>
      </c>
      <c r="N48" s="14">
        <f>MAX(E48:L48)</f>
        <v>22.5</v>
      </c>
      <c r="O48" s="7">
        <f t="shared" si="0"/>
        <v>10.5</v>
      </c>
    </row>
    <row r="49" spans="1:15" x14ac:dyDescent="0.2">
      <c r="A49" s="6">
        <v>47</v>
      </c>
      <c r="B49" s="23" t="s">
        <v>97</v>
      </c>
      <c r="C49" s="38" t="s">
        <v>54</v>
      </c>
      <c r="D49" s="28" t="s">
        <v>55</v>
      </c>
      <c r="E49" s="7">
        <v>6.5</v>
      </c>
      <c r="F49" s="7">
        <v>5.95</v>
      </c>
      <c r="G49" s="7">
        <v>4</v>
      </c>
      <c r="H49" s="7">
        <v>6.5</v>
      </c>
      <c r="I49" s="7">
        <v>6.5</v>
      </c>
      <c r="J49" s="7">
        <v>6.95</v>
      </c>
      <c r="K49" s="7">
        <v>6.5</v>
      </c>
      <c r="L49" s="7">
        <v>5.5</v>
      </c>
      <c r="M49" s="13">
        <f>MIN(E49:L49)</f>
        <v>4</v>
      </c>
      <c r="N49" s="14">
        <f>MAX(E49:L49)</f>
        <v>6.95</v>
      </c>
      <c r="O49" s="7">
        <f t="shared" si="0"/>
        <v>2.95</v>
      </c>
    </row>
    <row r="50" spans="1:15" x14ac:dyDescent="0.2">
      <c r="A50" s="6">
        <v>48</v>
      </c>
      <c r="B50" s="24" t="s">
        <v>42</v>
      </c>
      <c r="C50" s="38" t="s">
        <v>54</v>
      </c>
      <c r="D50" s="28" t="s">
        <v>40</v>
      </c>
      <c r="E50" s="7">
        <v>14.95</v>
      </c>
      <c r="F50" s="7">
        <v>14.95</v>
      </c>
      <c r="G50" s="7">
        <v>14</v>
      </c>
      <c r="H50" s="7">
        <v>14</v>
      </c>
      <c r="I50" s="7">
        <v>18</v>
      </c>
      <c r="J50" s="7">
        <v>16.95</v>
      </c>
      <c r="K50" s="7">
        <v>18</v>
      </c>
      <c r="L50" s="7"/>
      <c r="M50" s="13">
        <f>MIN(E50:L50)</f>
        <v>14</v>
      </c>
      <c r="N50" s="14">
        <f>MAX(E50:L50)</f>
        <v>18</v>
      </c>
      <c r="O50" s="7">
        <f t="shared" si="0"/>
        <v>4</v>
      </c>
    </row>
    <row r="51" spans="1:15" x14ac:dyDescent="0.2">
      <c r="A51" s="6">
        <v>49</v>
      </c>
      <c r="B51" s="23" t="s">
        <v>43</v>
      </c>
      <c r="C51" s="38" t="s">
        <v>54</v>
      </c>
      <c r="D51" s="28" t="s">
        <v>40</v>
      </c>
      <c r="E51" s="7">
        <v>3.95</v>
      </c>
      <c r="F51" s="7">
        <v>3.5</v>
      </c>
      <c r="G51" s="7">
        <v>4</v>
      </c>
      <c r="H51" s="7">
        <v>3.5</v>
      </c>
      <c r="I51" s="7">
        <v>3.5</v>
      </c>
      <c r="J51" s="7">
        <v>3.75</v>
      </c>
      <c r="K51" s="7">
        <v>3.5</v>
      </c>
      <c r="L51" s="7">
        <v>4</v>
      </c>
      <c r="M51" s="13">
        <f>MIN(E51:L51)</f>
        <v>3.5</v>
      </c>
      <c r="N51" s="14">
        <f>MAX(E51:L51)</f>
        <v>4</v>
      </c>
      <c r="O51" s="7">
        <f t="shared" ref="O51:O83" si="1">N51-M51</f>
        <v>0.5</v>
      </c>
    </row>
    <row r="52" spans="1:15" x14ac:dyDescent="0.2">
      <c r="A52" s="6">
        <v>50</v>
      </c>
      <c r="B52" s="23" t="s">
        <v>44</v>
      </c>
      <c r="C52" s="38" t="s">
        <v>54</v>
      </c>
      <c r="D52" s="28" t="s">
        <v>40</v>
      </c>
      <c r="E52" s="7">
        <v>7.95</v>
      </c>
      <c r="F52" s="7">
        <v>6.95</v>
      </c>
      <c r="G52" s="7"/>
      <c r="H52" s="7">
        <v>7</v>
      </c>
      <c r="I52" s="7"/>
      <c r="J52" s="7">
        <v>6.95</v>
      </c>
      <c r="K52" s="7"/>
      <c r="L52" s="7">
        <v>8</v>
      </c>
      <c r="M52" s="13">
        <f>MIN(E52:L52)</f>
        <v>6.95</v>
      </c>
      <c r="N52" s="14">
        <f>MAX(E52:L52)</f>
        <v>8</v>
      </c>
      <c r="O52" s="7">
        <f t="shared" si="1"/>
        <v>1.0499999999999998</v>
      </c>
    </row>
    <row r="53" spans="1:15" x14ac:dyDescent="0.2">
      <c r="A53" s="6">
        <v>51</v>
      </c>
      <c r="B53" s="23" t="s">
        <v>44</v>
      </c>
      <c r="C53" s="38" t="s">
        <v>54</v>
      </c>
      <c r="D53" s="26" t="s">
        <v>55</v>
      </c>
      <c r="E53" s="7"/>
      <c r="F53" s="7"/>
      <c r="G53" s="7">
        <v>1</v>
      </c>
      <c r="H53" s="7"/>
      <c r="I53" s="7">
        <v>1.5</v>
      </c>
      <c r="J53" s="7"/>
      <c r="K53" s="7">
        <v>1.5</v>
      </c>
      <c r="L53" s="7"/>
      <c r="M53" s="13">
        <f>MIN(E53:L53)</f>
        <v>1</v>
      </c>
      <c r="N53" s="14">
        <f>MAX(E53:L53)</f>
        <v>1.5</v>
      </c>
      <c r="O53" s="7">
        <f t="shared" si="1"/>
        <v>0.5</v>
      </c>
    </row>
    <row r="54" spans="1:15" x14ac:dyDescent="0.2">
      <c r="A54" s="6">
        <v>52</v>
      </c>
      <c r="B54" s="22" t="s">
        <v>45</v>
      </c>
      <c r="C54" s="38" t="s">
        <v>54</v>
      </c>
      <c r="D54" s="28" t="s">
        <v>40</v>
      </c>
      <c r="E54" s="7">
        <v>9.9499999999999993</v>
      </c>
      <c r="F54" s="7"/>
      <c r="G54" s="7"/>
      <c r="H54" s="7"/>
      <c r="I54" s="7"/>
      <c r="J54" s="7"/>
      <c r="K54" s="7"/>
      <c r="L54" s="7"/>
      <c r="M54" s="13">
        <f>MIN(E54:L54)</f>
        <v>9.9499999999999993</v>
      </c>
      <c r="N54" s="14">
        <f>MAX(E54:L54)</f>
        <v>9.9499999999999993</v>
      </c>
      <c r="O54" s="7">
        <f t="shared" si="1"/>
        <v>0</v>
      </c>
    </row>
    <row r="55" spans="1:15" x14ac:dyDescent="0.2">
      <c r="A55" s="6">
        <v>53</v>
      </c>
      <c r="B55" s="23" t="s">
        <v>45</v>
      </c>
      <c r="C55" s="38" t="s">
        <v>54</v>
      </c>
      <c r="D55" s="28" t="s">
        <v>55</v>
      </c>
      <c r="E55" s="7"/>
      <c r="F55" s="7">
        <v>1.75</v>
      </c>
      <c r="G55" s="7"/>
      <c r="H55" s="7">
        <v>1.25</v>
      </c>
      <c r="I55" s="7">
        <v>2</v>
      </c>
      <c r="J55" s="7">
        <v>1.95</v>
      </c>
      <c r="K55" s="7">
        <v>2</v>
      </c>
      <c r="L55" s="7"/>
      <c r="M55" s="13">
        <f>MIN(E55:L55)</f>
        <v>1.25</v>
      </c>
      <c r="N55" s="14">
        <f>MAX(E55:L55)</f>
        <v>2</v>
      </c>
      <c r="O55" s="7">
        <f t="shared" si="1"/>
        <v>0.75</v>
      </c>
    </row>
    <row r="56" spans="1:15" x14ac:dyDescent="0.2">
      <c r="A56" s="6">
        <v>54</v>
      </c>
      <c r="B56" s="23" t="s">
        <v>46</v>
      </c>
      <c r="C56" s="38" t="s">
        <v>54</v>
      </c>
      <c r="D56" s="28" t="s">
        <v>40</v>
      </c>
      <c r="E56" s="7"/>
      <c r="F56" s="7"/>
      <c r="G56" s="7"/>
      <c r="H56" s="7">
        <v>10</v>
      </c>
      <c r="I56" s="7">
        <v>10</v>
      </c>
      <c r="J56" s="7">
        <v>14.75</v>
      </c>
      <c r="K56" s="7">
        <v>10</v>
      </c>
      <c r="L56" s="7"/>
      <c r="M56" s="13">
        <f>MIN(E56:L56)</f>
        <v>10</v>
      </c>
      <c r="N56" s="14">
        <f>MAX(E56:L56)</f>
        <v>14.75</v>
      </c>
      <c r="O56" s="7">
        <f t="shared" si="1"/>
        <v>4.75</v>
      </c>
    </row>
    <row r="57" spans="1:15" x14ac:dyDescent="0.2">
      <c r="A57" s="6">
        <v>55</v>
      </c>
      <c r="B57" s="23" t="s">
        <v>47</v>
      </c>
      <c r="C57" s="38" t="s">
        <v>54</v>
      </c>
      <c r="D57" s="28" t="s">
        <v>40</v>
      </c>
      <c r="E57" s="7">
        <v>8.9499999999999993</v>
      </c>
      <c r="F57" s="7"/>
      <c r="G57" s="7"/>
      <c r="H57" s="7"/>
      <c r="I57" s="7"/>
      <c r="J57" s="7"/>
      <c r="K57" s="7"/>
      <c r="L57" s="7"/>
      <c r="M57" s="13">
        <f>MIN(E57:L57)</f>
        <v>8.9499999999999993</v>
      </c>
      <c r="N57" s="14">
        <f>MAX(E57:L57)</f>
        <v>8.9499999999999993</v>
      </c>
      <c r="O57" s="7">
        <f t="shared" si="1"/>
        <v>0</v>
      </c>
    </row>
    <row r="58" spans="1:15" x14ac:dyDescent="0.2">
      <c r="A58" s="6">
        <v>56</v>
      </c>
      <c r="B58" s="23" t="s">
        <v>47</v>
      </c>
      <c r="C58" s="38" t="s">
        <v>54</v>
      </c>
      <c r="D58" s="28" t="s">
        <v>55</v>
      </c>
      <c r="E58" s="7"/>
      <c r="F58" s="7"/>
      <c r="G58" s="7">
        <v>1</v>
      </c>
      <c r="H58" s="7">
        <v>1.25</v>
      </c>
      <c r="I58" s="7">
        <v>1.25</v>
      </c>
      <c r="J58" s="7">
        <v>1.5</v>
      </c>
      <c r="K58" s="7">
        <v>1.25</v>
      </c>
      <c r="L58" s="7"/>
      <c r="M58" s="13">
        <f>MIN(E58:L58)</f>
        <v>1</v>
      </c>
      <c r="N58" s="14">
        <f>MAX(E58:L58)</f>
        <v>1.5</v>
      </c>
      <c r="O58" s="7">
        <f t="shared" si="1"/>
        <v>0.5</v>
      </c>
    </row>
    <row r="59" spans="1:15" x14ac:dyDescent="0.2">
      <c r="A59" s="6">
        <v>57</v>
      </c>
      <c r="B59" s="23" t="s">
        <v>48</v>
      </c>
      <c r="C59" s="38" t="s">
        <v>54</v>
      </c>
      <c r="D59" s="28" t="s">
        <v>40</v>
      </c>
      <c r="E59" s="8">
        <v>8.9499999999999993</v>
      </c>
      <c r="F59" s="8"/>
      <c r="G59" s="8"/>
      <c r="H59" s="8"/>
      <c r="I59" s="8"/>
      <c r="J59" s="8"/>
      <c r="K59" s="8"/>
      <c r="L59" s="8"/>
      <c r="M59" s="13">
        <f>MIN(E59:L59)</f>
        <v>8.9499999999999993</v>
      </c>
      <c r="N59" s="14">
        <f>MAX(E59:L59)</f>
        <v>8.9499999999999993</v>
      </c>
      <c r="O59" s="7">
        <f t="shared" si="1"/>
        <v>0</v>
      </c>
    </row>
    <row r="60" spans="1:15" x14ac:dyDescent="0.2">
      <c r="A60" s="6">
        <v>58</v>
      </c>
      <c r="B60" s="23" t="s">
        <v>48</v>
      </c>
      <c r="C60" s="38" t="s">
        <v>54</v>
      </c>
      <c r="D60" s="28" t="s">
        <v>55</v>
      </c>
      <c r="E60" s="8"/>
      <c r="F60" s="8">
        <v>1.65</v>
      </c>
      <c r="G60" s="8">
        <v>1</v>
      </c>
      <c r="H60" s="8">
        <v>1.25</v>
      </c>
      <c r="I60" s="8">
        <v>1.65</v>
      </c>
      <c r="J60" s="8">
        <v>1.5</v>
      </c>
      <c r="K60" s="8">
        <v>1.65</v>
      </c>
      <c r="L60" s="8"/>
      <c r="M60" s="13">
        <f>MIN(E60:L60)</f>
        <v>1</v>
      </c>
      <c r="N60" s="14">
        <f>MAX(E60:L60)</f>
        <v>1.65</v>
      </c>
      <c r="O60" s="7">
        <f t="shared" si="1"/>
        <v>0.64999999999999991</v>
      </c>
    </row>
    <row r="61" spans="1:15" x14ac:dyDescent="0.2">
      <c r="A61" s="6">
        <v>59</v>
      </c>
      <c r="B61" s="3" t="s">
        <v>96</v>
      </c>
      <c r="C61" s="38" t="s">
        <v>54</v>
      </c>
      <c r="D61" s="28" t="s">
        <v>40</v>
      </c>
      <c r="E61" s="8"/>
      <c r="F61" s="8"/>
      <c r="G61" s="8"/>
      <c r="H61" s="8">
        <v>4.5</v>
      </c>
      <c r="I61" s="8"/>
      <c r="J61" s="8">
        <v>4.95</v>
      </c>
      <c r="K61" s="8"/>
      <c r="L61" s="8"/>
      <c r="M61" s="13">
        <f>MIN(E61:L61)</f>
        <v>4.5</v>
      </c>
      <c r="N61" s="14">
        <f>MAX(E61:L61)</f>
        <v>4.95</v>
      </c>
      <c r="O61" s="7">
        <f t="shared" si="1"/>
        <v>0.45000000000000018</v>
      </c>
    </row>
    <row r="62" spans="1:15" x14ac:dyDescent="0.2">
      <c r="A62" s="6">
        <v>60</v>
      </c>
      <c r="B62" s="24" t="s">
        <v>96</v>
      </c>
      <c r="C62" s="38" t="s">
        <v>54</v>
      </c>
      <c r="D62" s="10" t="s">
        <v>55</v>
      </c>
      <c r="E62" s="8"/>
      <c r="F62" s="8">
        <v>0.95</v>
      </c>
      <c r="G62" s="8"/>
      <c r="H62" s="8"/>
      <c r="I62" s="8">
        <v>1.25</v>
      </c>
      <c r="J62" s="8"/>
      <c r="K62" s="8">
        <v>1.25</v>
      </c>
      <c r="L62" s="8">
        <v>0.75</v>
      </c>
      <c r="M62" s="13">
        <f>MIN(E62:L62)</f>
        <v>0.75</v>
      </c>
      <c r="N62" s="14">
        <f>MAX(E62:L62)</f>
        <v>1.25</v>
      </c>
      <c r="O62" s="7">
        <f t="shared" si="1"/>
        <v>0.5</v>
      </c>
    </row>
    <row r="63" spans="1:15" x14ac:dyDescent="0.2">
      <c r="A63" s="6">
        <v>61</v>
      </c>
      <c r="B63" s="3" t="s">
        <v>96</v>
      </c>
      <c r="C63" s="38" t="s">
        <v>54</v>
      </c>
      <c r="D63" s="28" t="s">
        <v>56</v>
      </c>
      <c r="E63" s="8">
        <v>6.95</v>
      </c>
      <c r="F63" s="8"/>
      <c r="G63" s="8"/>
      <c r="H63" s="8"/>
      <c r="I63" s="8"/>
      <c r="J63" s="8"/>
      <c r="K63" s="8"/>
      <c r="L63" s="8"/>
      <c r="M63" s="13">
        <f>MIN(E63:L63)</f>
        <v>6.95</v>
      </c>
      <c r="N63" s="14">
        <f>MAX(E63:L63)</f>
        <v>6.95</v>
      </c>
      <c r="O63" s="7">
        <f t="shared" si="1"/>
        <v>0</v>
      </c>
    </row>
    <row r="64" spans="1:15" x14ac:dyDescent="0.2">
      <c r="A64" s="6">
        <v>62</v>
      </c>
      <c r="B64" s="3" t="s">
        <v>49</v>
      </c>
      <c r="C64" s="38" t="s">
        <v>54</v>
      </c>
      <c r="D64" s="28" t="s">
        <v>40</v>
      </c>
      <c r="E64" s="8">
        <v>5.95</v>
      </c>
      <c r="F64" s="8">
        <v>4.75</v>
      </c>
      <c r="G64" s="8"/>
      <c r="H64" s="8"/>
      <c r="I64" s="8">
        <v>4.5</v>
      </c>
      <c r="J64" s="8">
        <v>6.95</v>
      </c>
      <c r="K64" s="8">
        <v>4.5</v>
      </c>
      <c r="L64" s="8"/>
      <c r="M64" s="13">
        <f>MIN(E64:L64)</f>
        <v>4.5</v>
      </c>
      <c r="N64" s="14">
        <f>MAX(E64:L64)</f>
        <v>6.95</v>
      </c>
      <c r="O64" s="7">
        <f t="shared" si="1"/>
        <v>2.4500000000000002</v>
      </c>
    </row>
    <row r="65" spans="1:15" x14ac:dyDescent="0.2">
      <c r="A65" s="6">
        <v>63</v>
      </c>
      <c r="B65" s="3" t="s">
        <v>49</v>
      </c>
      <c r="C65" s="38" t="s">
        <v>54</v>
      </c>
      <c r="D65" s="28" t="s">
        <v>55</v>
      </c>
      <c r="E65" s="8"/>
      <c r="F65" s="8"/>
      <c r="G65" s="8"/>
      <c r="H65" s="8">
        <v>5</v>
      </c>
      <c r="I65" s="8"/>
      <c r="J65" s="8"/>
      <c r="K65" s="8"/>
      <c r="L65" s="8"/>
      <c r="M65" s="13">
        <f>MIN(E65:L65)</f>
        <v>5</v>
      </c>
      <c r="N65" s="14">
        <f>MAX(E65:L65)</f>
        <v>5</v>
      </c>
      <c r="O65" s="7">
        <f t="shared" si="1"/>
        <v>0</v>
      </c>
    </row>
    <row r="66" spans="1:15" x14ac:dyDescent="0.2">
      <c r="A66" s="6">
        <v>64</v>
      </c>
      <c r="B66" s="3" t="s">
        <v>50</v>
      </c>
      <c r="C66" s="38" t="s">
        <v>54</v>
      </c>
      <c r="D66" s="28" t="s">
        <v>40</v>
      </c>
      <c r="E66" s="8">
        <v>5.95</v>
      </c>
      <c r="F66" s="8">
        <v>5.75</v>
      </c>
      <c r="G66" s="8">
        <v>7</v>
      </c>
      <c r="H66" s="8">
        <v>5</v>
      </c>
      <c r="I66" s="8">
        <v>5</v>
      </c>
      <c r="J66" s="8">
        <v>5.95</v>
      </c>
      <c r="K66" s="8">
        <v>5</v>
      </c>
      <c r="L66" s="8">
        <v>8</v>
      </c>
      <c r="M66" s="13">
        <f>MIN(E66:L66)</f>
        <v>5</v>
      </c>
      <c r="N66" s="14">
        <f>MAX(E66:L66)</f>
        <v>8</v>
      </c>
      <c r="O66" s="7">
        <f t="shared" si="1"/>
        <v>3</v>
      </c>
    </row>
    <row r="67" spans="1:15" x14ac:dyDescent="0.2">
      <c r="A67" s="6">
        <v>65</v>
      </c>
      <c r="B67" s="3" t="s">
        <v>51</v>
      </c>
      <c r="C67" s="38" t="s">
        <v>54</v>
      </c>
      <c r="D67" s="28" t="s">
        <v>40</v>
      </c>
      <c r="E67" s="8">
        <v>3.95</v>
      </c>
      <c r="F67" s="8">
        <v>3.95</v>
      </c>
      <c r="G67" s="8"/>
      <c r="H67" s="8">
        <v>3</v>
      </c>
      <c r="I67" s="8">
        <v>4</v>
      </c>
      <c r="J67" s="8">
        <v>3.95</v>
      </c>
      <c r="K67" s="8">
        <v>4</v>
      </c>
      <c r="L67" s="8">
        <v>4</v>
      </c>
      <c r="M67" s="13">
        <f>MIN(E67:L67)</f>
        <v>3</v>
      </c>
      <c r="N67" s="14">
        <f>MAX(E67:L67)</f>
        <v>4</v>
      </c>
      <c r="O67" s="7">
        <f t="shared" si="1"/>
        <v>1</v>
      </c>
    </row>
    <row r="68" spans="1:15" x14ac:dyDescent="0.2">
      <c r="A68" s="6">
        <v>66</v>
      </c>
      <c r="B68" s="3" t="s">
        <v>52</v>
      </c>
      <c r="C68" s="38" t="s">
        <v>54</v>
      </c>
      <c r="D68" s="28" t="s">
        <v>40</v>
      </c>
      <c r="E68" s="8">
        <v>2.95</v>
      </c>
      <c r="F68" s="8">
        <v>2.75</v>
      </c>
      <c r="G68" s="8"/>
      <c r="H68" s="8">
        <v>2.5</v>
      </c>
      <c r="I68" s="8"/>
      <c r="J68" s="8">
        <v>2.95</v>
      </c>
      <c r="K68" s="8"/>
      <c r="L68" s="8">
        <v>3</v>
      </c>
      <c r="M68" s="13">
        <f>MIN(E68:L68)</f>
        <v>2.5</v>
      </c>
      <c r="N68" s="14">
        <f>MAX(E68:L68)</f>
        <v>3</v>
      </c>
      <c r="O68" s="7">
        <f t="shared" si="1"/>
        <v>0.5</v>
      </c>
    </row>
    <row r="69" spans="1:15" x14ac:dyDescent="0.2">
      <c r="A69" s="6">
        <v>67</v>
      </c>
      <c r="B69" s="23" t="s">
        <v>53</v>
      </c>
      <c r="C69" s="38" t="s">
        <v>54</v>
      </c>
      <c r="D69" s="28" t="s">
        <v>40</v>
      </c>
      <c r="E69" s="8"/>
      <c r="F69" s="8">
        <v>22.95</v>
      </c>
      <c r="G69" s="8"/>
      <c r="H69" s="8">
        <v>16</v>
      </c>
      <c r="I69" s="8">
        <v>20</v>
      </c>
      <c r="J69" s="8">
        <v>19.75</v>
      </c>
      <c r="K69" s="8">
        <v>20</v>
      </c>
      <c r="L69" s="8"/>
      <c r="M69" s="13">
        <f>MIN(E69:L69)</f>
        <v>16</v>
      </c>
      <c r="N69" s="14">
        <f>MAX(E69:L69)</f>
        <v>22.95</v>
      </c>
      <c r="O69" s="7">
        <f t="shared" si="1"/>
        <v>6.9499999999999993</v>
      </c>
    </row>
    <row r="70" spans="1:15" x14ac:dyDescent="0.2">
      <c r="A70" s="6">
        <v>68</v>
      </c>
      <c r="B70" s="22" t="s">
        <v>61</v>
      </c>
      <c r="C70" s="38" t="s">
        <v>54</v>
      </c>
      <c r="D70" s="26" t="s">
        <v>66</v>
      </c>
      <c r="E70" s="8"/>
      <c r="F70" s="8"/>
      <c r="G70" s="8"/>
      <c r="H70" s="8"/>
      <c r="I70" s="8">
        <v>12.95</v>
      </c>
      <c r="J70" s="8">
        <v>12.95</v>
      </c>
      <c r="K70" s="8">
        <v>12.95</v>
      </c>
      <c r="L70" s="8"/>
      <c r="M70" s="13">
        <f>MIN(E70:L70)</f>
        <v>12.95</v>
      </c>
      <c r="N70" s="14">
        <f>MAX(E70:L70)</f>
        <v>12.95</v>
      </c>
      <c r="O70" s="7">
        <f t="shared" si="1"/>
        <v>0</v>
      </c>
    </row>
    <row r="71" spans="1:15" x14ac:dyDescent="0.2">
      <c r="A71" s="6">
        <v>69</v>
      </c>
      <c r="B71" s="23" t="s">
        <v>83</v>
      </c>
      <c r="C71" s="38" t="s">
        <v>54</v>
      </c>
      <c r="D71" s="28" t="s">
        <v>40</v>
      </c>
      <c r="E71" s="8"/>
      <c r="F71" s="8">
        <v>4.75</v>
      </c>
      <c r="G71" s="8">
        <v>7</v>
      </c>
      <c r="H71" s="8">
        <v>6</v>
      </c>
      <c r="I71" s="8">
        <v>5</v>
      </c>
      <c r="J71" s="8">
        <v>6.95</v>
      </c>
      <c r="K71" s="8">
        <v>5</v>
      </c>
      <c r="L71" s="8"/>
      <c r="M71" s="13">
        <f>MIN(E71:L71)</f>
        <v>4.75</v>
      </c>
      <c r="N71" s="14">
        <f>MAX(E71:L71)</f>
        <v>7</v>
      </c>
      <c r="O71" s="7">
        <f t="shared" si="1"/>
        <v>2.25</v>
      </c>
    </row>
    <row r="72" spans="1:15" x14ac:dyDescent="0.2">
      <c r="A72" s="6">
        <v>70</v>
      </c>
      <c r="B72" s="23" t="s">
        <v>78</v>
      </c>
      <c r="C72" s="38" t="s">
        <v>54</v>
      </c>
      <c r="D72" s="28" t="s">
        <v>40</v>
      </c>
      <c r="E72" s="8"/>
      <c r="F72" s="8">
        <v>5.95</v>
      </c>
      <c r="G72" s="8">
        <v>7</v>
      </c>
      <c r="H72" s="8">
        <v>5.95</v>
      </c>
      <c r="I72" s="8">
        <v>5</v>
      </c>
      <c r="J72" s="8">
        <v>9.9499999999999993</v>
      </c>
      <c r="K72" s="8">
        <v>5</v>
      </c>
      <c r="L72" s="8"/>
      <c r="M72" s="13">
        <f>MIN(E72:L72)</f>
        <v>5</v>
      </c>
      <c r="N72" s="14">
        <f>MAX(E72:L72)</f>
        <v>9.9499999999999993</v>
      </c>
      <c r="O72" s="7">
        <f t="shared" si="1"/>
        <v>4.9499999999999993</v>
      </c>
    </row>
    <row r="73" spans="1:15" x14ac:dyDescent="0.2">
      <c r="A73" s="6">
        <v>71</v>
      </c>
      <c r="B73" s="24" t="s">
        <v>69</v>
      </c>
      <c r="C73" s="38" t="s">
        <v>54</v>
      </c>
      <c r="D73" s="28" t="s">
        <v>40</v>
      </c>
      <c r="E73" s="8"/>
      <c r="F73" s="8">
        <v>17.95</v>
      </c>
      <c r="G73" s="8">
        <v>15</v>
      </c>
      <c r="H73" s="8"/>
      <c r="I73" s="8">
        <v>24</v>
      </c>
      <c r="J73" s="8">
        <v>19.75</v>
      </c>
      <c r="K73" s="8">
        <v>24</v>
      </c>
      <c r="L73" s="8"/>
      <c r="M73" s="13">
        <f>MIN(E73:L73)</f>
        <v>15</v>
      </c>
      <c r="N73" s="14">
        <f>MAX(E73:L73)</f>
        <v>24</v>
      </c>
      <c r="O73" s="7">
        <f t="shared" si="1"/>
        <v>9</v>
      </c>
    </row>
    <row r="74" spans="1:15" x14ac:dyDescent="0.2">
      <c r="A74" s="6">
        <v>72</v>
      </c>
      <c r="B74" s="3" t="s">
        <v>82</v>
      </c>
      <c r="C74" s="38" t="s">
        <v>54</v>
      </c>
      <c r="D74" s="28" t="s">
        <v>40</v>
      </c>
      <c r="E74" s="8"/>
      <c r="F74" s="8">
        <v>6.95</v>
      </c>
      <c r="G74" s="8">
        <v>8</v>
      </c>
      <c r="H74" s="8">
        <v>6</v>
      </c>
      <c r="I74" s="8"/>
      <c r="J74" s="8">
        <v>6.95</v>
      </c>
      <c r="K74" s="8"/>
      <c r="L74" s="8"/>
      <c r="M74" s="13">
        <f>MIN(E74:L74)</f>
        <v>6</v>
      </c>
      <c r="N74" s="14">
        <f>MAX(E74:L74)</f>
        <v>8</v>
      </c>
      <c r="O74" s="7">
        <f t="shared" si="1"/>
        <v>2</v>
      </c>
    </row>
    <row r="75" spans="1:15" x14ac:dyDescent="0.2">
      <c r="A75" s="6">
        <v>73</v>
      </c>
      <c r="B75" s="22" t="s">
        <v>74</v>
      </c>
      <c r="C75" s="38" t="s">
        <v>54</v>
      </c>
      <c r="D75" s="28" t="s">
        <v>40</v>
      </c>
      <c r="E75" s="8"/>
      <c r="F75" s="8"/>
      <c r="G75" s="8"/>
      <c r="H75" s="8">
        <v>6.95</v>
      </c>
      <c r="I75" s="8"/>
      <c r="J75" s="8"/>
      <c r="K75" s="8"/>
      <c r="L75" s="8"/>
      <c r="M75" s="13">
        <f>MIN(E75:L75)</f>
        <v>6.95</v>
      </c>
      <c r="N75" s="14">
        <f>MAX(E75:L75)</f>
        <v>6.95</v>
      </c>
      <c r="O75" s="7">
        <f t="shared" si="1"/>
        <v>0</v>
      </c>
    </row>
    <row r="76" spans="1:15" x14ac:dyDescent="0.2">
      <c r="A76" s="6">
        <v>74</v>
      </c>
      <c r="B76" s="23" t="s">
        <v>79</v>
      </c>
      <c r="C76" s="38" t="s">
        <v>54</v>
      </c>
      <c r="D76" s="28" t="s">
        <v>40</v>
      </c>
      <c r="E76" s="8"/>
      <c r="F76" s="8"/>
      <c r="G76" s="8"/>
      <c r="H76" s="8"/>
      <c r="I76" s="8">
        <v>18</v>
      </c>
      <c r="J76" s="8"/>
      <c r="K76" s="8">
        <v>18</v>
      </c>
      <c r="L76" s="8"/>
      <c r="M76" s="13">
        <f>MIN(E76:L76)</f>
        <v>18</v>
      </c>
      <c r="N76" s="14">
        <f>MAX(E76:L76)</f>
        <v>18</v>
      </c>
      <c r="O76" s="7">
        <f t="shared" si="1"/>
        <v>0</v>
      </c>
    </row>
    <row r="77" spans="1:15" x14ac:dyDescent="0.2">
      <c r="A77" s="6">
        <v>75</v>
      </c>
      <c r="B77" s="23" t="s">
        <v>80</v>
      </c>
      <c r="C77" s="38" t="s">
        <v>54</v>
      </c>
      <c r="D77" s="28" t="s">
        <v>40</v>
      </c>
      <c r="E77" s="8"/>
      <c r="F77" s="8">
        <v>6.95</v>
      </c>
      <c r="G77" s="8"/>
      <c r="H77" s="8">
        <v>5</v>
      </c>
      <c r="I77" s="8">
        <v>5</v>
      </c>
      <c r="J77" s="8">
        <v>5.95</v>
      </c>
      <c r="K77" s="8">
        <v>5</v>
      </c>
      <c r="L77" s="8"/>
      <c r="M77" s="13">
        <f>MIN(E77:L77)</f>
        <v>5</v>
      </c>
      <c r="N77" s="14">
        <f>MAX(E77:L77)</f>
        <v>6.95</v>
      </c>
      <c r="O77" s="7">
        <f t="shared" si="1"/>
        <v>1.9500000000000002</v>
      </c>
    </row>
    <row r="78" spans="1:15" x14ac:dyDescent="0.2">
      <c r="A78" s="6">
        <v>76</v>
      </c>
      <c r="B78" s="23" t="s">
        <v>81</v>
      </c>
      <c r="C78" s="38" t="s">
        <v>54</v>
      </c>
      <c r="D78" s="26" t="s">
        <v>55</v>
      </c>
      <c r="E78" s="8"/>
      <c r="F78" s="8">
        <v>2.9</v>
      </c>
      <c r="G78" s="8"/>
      <c r="H78" s="8">
        <v>2</v>
      </c>
      <c r="I78" s="8">
        <v>2.5</v>
      </c>
      <c r="J78" s="8">
        <v>2.25</v>
      </c>
      <c r="K78" s="8">
        <v>2.5</v>
      </c>
      <c r="L78" s="8"/>
      <c r="M78" s="13">
        <f>MIN(E78:L78)</f>
        <v>2</v>
      </c>
      <c r="N78" s="14">
        <f>MAX(E78:L78)</f>
        <v>2.9</v>
      </c>
      <c r="O78" s="7">
        <f t="shared" si="1"/>
        <v>0.89999999999999991</v>
      </c>
    </row>
    <row r="79" spans="1:15" x14ac:dyDescent="0.2">
      <c r="A79" s="6">
        <v>77</v>
      </c>
      <c r="B79" s="23" t="s">
        <v>84</v>
      </c>
      <c r="C79" s="38" t="s">
        <v>54</v>
      </c>
      <c r="D79" s="26" t="s">
        <v>55</v>
      </c>
      <c r="E79" s="8"/>
      <c r="F79" s="8">
        <v>2.95</v>
      </c>
      <c r="G79" s="8"/>
      <c r="H79" s="8">
        <v>3</v>
      </c>
      <c r="I79" s="8"/>
      <c r="J79" s="8">
        <v>3</v>
      </c>
      <c r="K79" s="8"/>
      <c r="L79" s="8">
        <v>3</v>
      </c>
      <c r="M79" s="13">
        <f>MIN(E79:L79)</f>
        <v>2.95</v>
      </c>
      <c r="N79" s="14">
        <f>MAX(E79:L79)</f>
        <v>3</v>
      </c>
      <c r="O79" s="7">
        <f t="shared" si="1"/>
        <v>4.9999999999999822E-2</v>
      </c>
    </row>
    <row r="80" spans="1:15" x14ac:dyDescent="0.2">
      <c r="A80" s="6">
        <v>78</v>
      </c>
      <c r="B80" s="3" t="s">
        <v>86</v>
      </c>
      <c r="C80" s="38" t="s">
        <v>54</v>
      </c>
      <c r="D80" s="26" t="s">
        <v>55</v>
      </c>
      <c r="E80" s="8"/>
      <c r="F80" s="8">
        <v>2.95</v>
      </c>
      <c r="G80" s="8"/>
      <c r="H80" s="8">
        <v>2.5</v>
      </c>
      <c r="I80" s="8">
        <v>2.5</v>
      </c>
      <c r="J80" s="8"/>
      <c r="K80" s="8">
        <v>2.5</v>
      </c>
      <c r="L80" s="8">
        <v>3</v>
      </c>
      <c r="M80" s="13">
        <f>MIN(E80:L80)</f>
        <v>2.5</v>
      </c>
      <c r="N80" s="14">
        <f>MAX(E80:L80)</f>
        <v>3</v>
      </c>
      <c r="O80" s="7">
        <f t="shared" si="1"/>
        <v>0.5</v>
      </c>
    </row>
    <row r="81" spans="1:15" x14ac:dyDescent="0.2">
      <c r="A81" s="6">
        <v>79</v>
      </c>
      <c r="B81" s="3" t="s">
        <v>86</v>
      </c>
      <c r="C81" s="38" t="s">
        <v>54</v>
      </c>
      <c r="D81" s="26" t="s">
        <v>40</v>
      </c>
      <c r="E81" s="8"/>
      <c r="F81" s="8"/>
      <c r="G81" s="8"/>
      <c r="H81" s="8"/>
      <c r="I81" s="8"/>
      <c r="J81" s="8">
        <v>4.75</v>
      </c>
      <c r="K81" s="8"/>
      <c r="L81" s="8"/>
      <c r="M81" s="13">
        <f>MIN(E81:L81)</f>
        <v>4.75</v>
      </c>
      <c r="N81" s="14">
        <f>MAX(E81:L81)</f>
        <v>4.75</v>
      </c>
      <c r="O81" s="7">
        <f t="shared" si="1"/>
        <v>0</v>
      </c>
    </row>
    <row r="82" spans="1:15" x14ac:dyDescent="0.2">
      <c r="A82" s="6">
        <v>80</v>
      </c>
      <c r="B82" s="22" t="s">
        <v>85</v>
      </c>
      <c r="C82" s="38" t="s">
        <v>54</v>
      </c>
      <c r="D82" s="26" t="s">
        <v>55</v>
      </c>
      <c r="E82" s="8"/>
      <c r="F82" s="8"/>
      <c r="G82" s="8">
        <v>1.5</v>
      </c>
      <c r="H82" s="8"/>
      <c r="I82" s="8"/>
      <c r="J82" s="8"/>
      <c r="K82" s="8"/>
      <c r="L82" s="8"/>
      <c r="M82" s="13">
        <f>MIN(E82:L82)</f>
        <v>1.5</v>
      </c>
      <c r="N82" s="14">
        <f>MAX(E82:L82)</f>
        <v>1.5</v>
      </c>
      <c r="O82" s="7">
        <f t="shared" si="1"/>
        <v>0</v>
      </c>
    </row>
    <row r="83" spans="1:15" x14ac:dyDescent="0.2">
      <c r="A83" s="6">
        <v>81</v>
      </c>
      <c r="B83" s="23" t="s">
        <v>87</v>
      </c>
      <c r="C83" s="38" t="s">
        <v>54</v>
      </c>
      <c r="D83" s="28" t="s">
        <v>40</v>
      </c>
      <c r="E83" s="8"/>
      <c r="F83" s="8">
        <v>13.95</v>
      </c>
      <c r="G83" s="8"/>
      <c r="H83" s="8">
        <v>15</v>
      </c>
      <c r="I83" s="8"/>
      <c r="J83" s="8">
        <v>24.5</v>
      </c>
      <c r="K83" s="8"/>
      <c r="L83" s="8"/>
      <c r="M83" s="13">
        <f>MIN(E83:L83)</f>
        <v>13.95</v>
      </c>
      <c r="N83" s="14">
        <f>MAX(E83:L83)</f>
        <v>24.5</v>
      </c>
      <c r="O83" s="7">
        <f t="shared" si="1"/>
        <v>10.55</v>
      </c>
    </row>
    <row r="84" spans="1:15" s="5" customFormat="1" ht="14.25" customHeight="1" x14ac:dyDescent="0.2">
      <c r="A84" s="15" t="s">
        <v>5</v>
      </c>
      <c r="B84" s="16"/>
      <c r="C84" s="15"/>
      <c r="D84" s="20"/>
      <c r="E84" s="17">
        <f>SUBTOTAL(109,E3:E83)</f>
        <v>280.84999999999985</v>
      </c>
      <c r="F84" s="17">
        <f>SUBTOTAL(109,F3:F83)</f>
        <v>313.24999999999989</v>
      </c>
      <c r="G84" s="17">
        <f>SUBTOTAL(109,G3:G83)</f>
        <v>169</v>
      </c>
      <c r="H84" s="17">
        <f>SUBTOTAL(109,H3:H83)</f>
        <v>307.04999999999995</v>
      </c>
      <c r="I84" s="17">
        <f>SUBTOTAL(109,I3:I83)</f>
        <v>398.39999999999992</v>
      </c>
      <c r="J84" s="17">
        <f>SUBTOTAL(109,J3:J83)</f>
        <v>417.49999999999977</v>
      </c>
      <c r="K84" s="17">
        <f>SUBTOTAL(109,K3:K83)</f>
        <v>419.89999999999992</v>
      </c>
      <c r="L84" s="17">
        <f>SUBTOTAL(109,L3:L83)</f>
        <v>64.2</v>
      </c>
      <c r="M84" s="17">
        <f>SUBTOTAL(109,M3:M83)</f>
        <v>455.04999999999978</v>
      </c>
      <c r="N84" s="17">
        <f>SUBTOTAL(109,N3:N83)</f>
        <v>613.19999999999993</v>
      </c>
      <c r="O84" s="17">
        <f>SUBTOTAL(109,O3:O83)</f>
        <v>158.15</v>
      </c>
    </row>
    <row r="85" spans="1:15" ht="12.75" x14ac:dyDescent="0.2">
      <c r="A85" s="18" t="s">
        <v>6</v>
      </c>
      <c r="B85" s="19"/>
      <c r="C85" s="19"/>
      <c r="D85" s="20"/>
      <c r="E85" s="7">
        <f>AVERAGE(E3:E83)</f>
        <v>6.2411111111111079</v>
      </c>
      <c r="F85" s="7">
        <f>AVERAGE(F3:F83)</f>
        <v>5.8009259259259238</v>
      </c>
      <c r="G85" s="7">
        <f>AVERAGE(G3:G83)</f>
        <v>6.0357142857142856</v>
      </c>
      <c r="H85" s="7">
        <f>AVERAGE(H3:H83)</f>
        <v>5.4830357142857133</v>
      </c>
      <c r="I85" s="7">
        <f>AVERAGE(I3:I83)</f>
        <v>6.989473684210525</v>
      </c>
      <c r="J85" s="7">
        <f>AVERAGE(J3:J83)</f>
        <v>7.3245614035087678</v>
      </c>
      <c r="K85" s="7">
        <f>AVERAGE(K3:K83)</f>
        <v>6.883606557377048</v>
      </c>
      <c r="L85" s="7">
        <f>AVERAGE(L3:L83)</f>
        <v>4.28</v>
      </c>
      <c r="M85" s="7">
        <f>AVERAGE(M3:M83)</f>
        <v>5.6179012345678982</v>
      </c>
      <c r="N85" s="7">
        <f>AVERAGE(N3:N83)</f>
        <v>7.5703703703703695</v>
      </c>
      <c r="O85" s="7">
        <f>AVERAGE(O3:O83)</f>
        <v>1.9524691358024693</v>
      </c>
    </row>
    <row r="86" spans="1:15" x14ac:dyDescent="0.2">
      <c r="A86" s="39"/>
      <c r="B86" s="39" t="s">
        <v>4</v>
      </c>
      <c r="C86" s="39"/>
      <c r="D86" s="39"/>
      <c r="E86" s="39">
        <f>COUNTA(E3:E83)</f>
        <v>45</v>
      </c>
      <c r="F86" s="39">
        <f>COUNTA(F3:F83)</f>
        <v>54</v>
      </c>
      <c r="G86" s="39">
        <f>COUNTA(G3:G83)</f>
        <v>28</v>
      </c>
      <c r="H86" s="39">
        <f>COUNTA(H3:H83)</f>
        <v>56</v>
      </c>
      <c r="I86" s="39">
        <f>COUNTA(I3:I83)</f>
        <v>57</v>
      </c>
      <c r="J86" s="39">
        <f>COUNTA(J3:J83)</f>
        <v>57</v>
      </c>
      <c r="K86" s="39">
        <f>COUNTA(K3:K83)</f>
        <v>61</v>
      </c>
      <c r="L86" s="39">
        <f>COUNTA(L3:L83)</f>
        <v>15</v>
      </c>
      <c r="M86" s="39">
        <f>COUNTA(M3:M83)</f>
        <v>81</v>
      </c>
      <c r="N86" s="39">
        <f>COUNTA(N3:N83)</f>
        <v>81</v>
      </c>
      <c r="O86" s="39">
        <f>COUNTA(O3:O83)</f>
        <v>81</v>
      </c>
    </row>
    <row r="87" spans="1:15" x14ac:dyDescent="0.2">
      <c r="A87" s="30"/>
      <c r="B87" s="32" t="s">
        <v>11</v>
      </c>
      <c r="C87" s="31"/>
      <c r="D87" s="30"/>
      <c r="E87" s="36">
        <v>15</v>
      </c>
      <c r="F87" s="36">
        <v>19</v>
      </c>
      <c r="G87" s="36">
        <v>12</v>
      </c>
      <c r="H87" s="36">
        <v>28</v>
      </c>
      <c r="I87" s="36">
        <v>17</v>
      </c>
      <c r="J87" s="36">
        <v>11</v>
      </c>
      <c r="K87" s="36">
        <v>17</v>
      </c>
      <c r="L87" s="36">
        <v>3</v>
      </c>
      <c r="M87" s="30"/>
      <c r="N87" s="30"/>
      <c r="O87" s="30"/>
    </row>
    <row r="88" spans="1:15" x14ac:dyDescent="0.2">
      <c r="A88" s="33"/>
      <c r="B88" s="35" t="s">
        <v>12</v>
      </c>
      <c r="C88" s="34"/>
      <c r="D88" s="33" t="s">
        <v>10</v>
      </c>
      <c r="E88" s="37">
        <v>5</v>
      </c>
      <c r="F88" s="37">
        <v>6</v>
      </c>
      <c r="G88" s="37">
        <v>8</v>
      </c>
      <c r="H88" s="37">
        <v>7</v>
      </c>
      <c r="I88" s="37">
        <v>21</v>
      </c>
      <c r="J88" s="37">
        <v>21</v>
      </c>
      <c r="K88" s="37">
        <v>22</v>
      </c>
      <c r="L88" s="37">
        <v>11</v>
      </c>
      <c r="M88" s="33"/>
      <c r="N88" s="33"/>
      <c r="O88" s="33"/>
    </row>
    <row r="89" spans="1:15" x14ac:dyDescent="0.2">
      <c r="A89" s="3" t="s">
        <v>13</v>
      </c>
    </row>
  </sheetData>
  <mergeCells count="1">
    <mergeCell ref="A1:N1"/>
  </mergeCells>
  <phoneticPr fontId="0" type="noConversion"/>
  <conditionalFormatting sqref="E3:L3">
    <cfRule type="cellIs" dxfId="198" priority="22341" operator="equal">
      <formula>$N$3</formula>
    </cfRule>
    <cfRule type="cellIs" dxfId="197" priority="22342" operator="equal">
      <formula>$M$3</formula>
    </cfRule>
  </conditionalFormatting>
  <conditionalFormatting sqref="E4:L4">
    <cfRule type="cellIs" dxfId="196" priority="22345" stopIfTrue="1" operator="equal">
      <formula>$N$4</formula>
    </cfRule>
    <cfRule type="cellIs" dxfId="195" priority="22346" stopIfTrue="1" operator="equal">
      <formula>$M$4</formula>
    </cfRule>
  </conditionalFormatting>
  <conditionalFormatting sqref="E5:L5">
    <cfRule type="cellIs" dxfId="194" priority="22349" stopIfTrue="1" operator="equal">
      <formula>$N$5</formula>
    </cfRule>
    <cfRule type="cellIs" dxfId="193" priority="22350" stopIfTrue="1" operator="equal">
      <formula>$M$5</formula>
    </cfRule>
  </conditionalFormatting>
  <conditionalFormatting sqref="E6:L6">
    <cfRule type="cellIs" dxfId="192" priority="22353" stopIfTrue="1" operator="equal">
      <formula>$N$6</formula>
    </cfRule>
    <cfRule type="cellIs" dxfId="191" priority="22354" stopIfTrue="1" operator="equal">
      <formula>$M$6</formula>
    </cfRule>
  </conditionalFormatting>
  <conditionalFormatting sqref="E7:L7">
    <cfRule type="cellIs" dxfId="28" priority="22357" stopIfTrue="1" operator="equal">
      <formula>$N$7</formula>
    </cfRule>
    <cfRule type="cellIs" dxfId="29" priority="22358" stopIfTrue="1" operator="equal">
      <formula>$M$7</formula>
    </cfRule>
    <cfRule type="cellIs" dxfId="30" priority="4" operator="equal">
      <formula>$N$7</formula>
    </cfRule>
    <cfRule type="cellIs" dxfId="27" priority="3" operator="equal">
      <formula>$M$7</formula>
    </cfRule>
  </conditionalFormatting>
  <conditionalFormatting sqref="E8:L8">
    <cfRule type="cellIs" dxfId="190" priority="22361" stopIfTrue="1" operator="equal">
      <formula>$N$8</formula>
    </cfRule>
    <cfRule type="cellIs" dxfId="189" priority="22362" stopIfTrue="1" operator="equal">
      <formula>$M$8</formula>
    </cfRule>
  </conditionalFormatting>
  <conditionalFormatting sqref="E9:L9">
    <cfRule type="cellIs" dxfId="188" priority="22365" stopIfTrue="1" operator="equal">
      <formula>$N$9</formula>
    </cfRule>
    <cfRule type="cellIs" dxfId="187" priority="22366" stopIfTrue="1" operator="equal">
      <formula>$M$9</formula>
    </cfRule>
  </conditionalFormatting>
  <conditionalFormatting sqref="E10:L10">
    <cfRule type="cellIs" dxfId="186" priority="22369" stopIfTrue="1" operator="equal">
      <formula>$M$10</formula>
    </cfRule>
    <cfRule type="cellIs" dxfId="185" priority="22370" stopIfTrue="1" operator="equal">
      <formula>$N$10</formula>
    </cfRule>
  </conditionalFormatting>
  <conditionalFormatting sqref="E11:L11">
    <cfRule type="cellIs" dxfId="184" priority="22373" stopIfTrue="1" operator="equal">
      <formula>$N$11</formula>
    </cfRule>
    <cfRule type="cellIs" dxfId="183" priority="22374" stopIfTrue="1" operator="equal">
      <formula>$M$11</formula>
    </cfRule>
  </conditionalFormatting>
  <conditionalFormatting sqref="E12:L12">
    <cfRule type="cellIs" dxfId="182" priority="22377" stopIfTrue="1" operator="equal">
      <formula>$M$12</formula>
    </cfRule>
    <cfRule type="cellIs" dxfId="181" priority="22378" stopIfTrue="1" operator="equal">
      <formula>$N$12</formula>
    </cfRule>
  </conditionalFormatting>
  <conditionalFormatting sqref="E13:L13">
    <cfRule type="cellIs" dxfId="180" priority="22381" stopIfTrue="1" operator="equal">
      <formula>$M$13</formula>
    </cfRule>
    <cfRule type="cellIs" dxfId="179" priority="22382" stopIfTrue="1" operator="equal">
      <formula>$N$13</formula>
    </cfRule>
  </conditionalFormatting>
  <conditionalFormatting sqref="E14:L14">
    <cfRule type="cellIs" dxfId="178" priority="22385" stopIfTrue="1" operator="equal">
      <formula>$M$14</formula>
    </cfRule>
    <cfRule type="cellIs" dxfId="177" priority="22386" stopIfTrue="1" operator="equal">
      <formula>$N$14</formula>
    </cfRule>
  </conditionalFormatting>
  <conditionalFormatting sqref="E15:L15">
    <cfRule type="cellIs" dxfId="176" priority="22401" stopIfTrue="1" operator="equal">
      <formula>$M$15</formula>
    </cfRule>
    <cfRule type="cellIs" dxfId="175" priority="22402" stopIfTrue="1" operator="equal">
      <formula>$N$15</formula>
    </cfRule>
  </conditionalFormatting>
  <conditionalFormatting sqref="E16:L16">
    <cfRule type="cellIs" dxfId="174" priority="22405" stopIfTrue="1" operator="equal">
      <formula>$M$16</formula>
    </cfRule>
    <cfRule type="cellIs" dxfId="173" priority="22406" stopIfTrue="1" operator="equal">
      <formula>$N$16</formula>
    </cfRule>
  </conditionalFormatting>
  <conditionalFormatting sqref="E17:L17">
    <cfRule type="cellIs" dxfId="172" priority="22409" stopIfTrue="1" operator="equal">
      <formula>$M$17</formula>
    </cfRule>
    <cfRule type="cellIs" dxfId="171" priority="22410" stopIfTrue="1" operator="equal">
      <formula>$N$17</formula>
    </cfRule>
  </conditionalFormatting>
  <conditionalFormatting sqref="E18:L18">
    <cfRule type="cellIs" dxfId="170" priority="22417" stopIfTrue="1" operator="equal">
      <formula>$M$18</formula>
    </cfRule>
    <cfRule type="cellIs" dxfId="169" priority="22418" stopIfTrue="1" operator="equal">
      <formula>$N$18</formula>
    </cfRule>
  </conditionalFormatting>
  <conditionalFormatting sqref="E19:L19">
    <cfRule type="cellIs" dxfId="168" priority="22425" stopIfTrue="1" operator="equal">
      <formula>$M$19</formula>
    </cfRule>
    <cfRule type="cellIs" dxfId="167" priority="22426" stopIfTrue="1" operator="equal">
      <formula>$N$19</formula>
    </cfRule>
  </conditionalFormatting>
  <conditionalFormatting sqref="E20:L20">
    <cfRule type="cellIs" dxfId="166" priority="22429" stopIfTrue="1" operator="equal">
      <formula>$M$20</formula>
    </cfRule>
    <cfRule type="cellIs" dxfId="165" priority="22430" stopIfTrue="1" operator="equal">
      <formula>$N$20</formula>
    </cfRule>
  </conditionalFormatting>
  <conditionalFormatting sqref="E21:L21">
    <cfRule type="cellIs" dxfId="164" priority="22433" stopIfTrue="1" operator="equal">
      <formula>$M$21</formula>
    </cfRule>
    <cfRule type="cellIs" dxfId="163" priority="22434" stopIfTrue="1" operator="equal">
      <formula>$N$21</formula>
    </cfRule>
  </conditionalFormatting>
  <conditionalFormatting sqref="E22:L22">
    <cfRule type="cellIs" dxfId="162" priority="22437" stopIfTrue="1" operator="equal">
      <formula>$M$22</formula>
    </cfRule>
    <cfRule type="cellIs" dxfId="161" priority="22438" stopIfTrue="1" operator="equal">
      <formula>$N$22</formula>
    </cfRule>
  </conditionalFormatting>
  <conditionalFormatting sqref="E23:L23">
    <cfRule type="cellIs" dxfId="160" priority="22441" stopIfTrue="1" operator="equal">
      <formula>$M$23</formula>
    </cfRule>
    <cfRule type="cellIs" dxfId="159" priority="22442" stopIfTrue="1" operator="equal">
      <formula>$N$23</formula>
    </cfRule>
  </conditionalFormatting>
  <conditionalFormatting sqref="E24:L24">
    <cfRule type="cellIs" dxfId="158" priority="22445" stopIfTrue="1" operator="equal">
      <formula>$M$24</formula>
    </cfRule>
    <cfRule type="cellIs" dxfId="157" priority="22446" stopIfTrue="1" operator="equal">
      <formula>$N$24</formula>
    </cfRule>
  </conditionalFormatting>
  <conditionalFormatting sqref="E25:L25">
    <cfRule type="cellIs" dxfId="156" priority="22449" stopIfTrue="1" operator="equal">
      <formula>$M$25</formula>
    </cfRule>
    <cfRule type="cellIs" dxfId="155" priority="22450" stopIfTrue="1" operator="equal">
      <formula>$N$25</formula>
    </cfRule>
  </conditionalFormatting>
  <conditionalFormatting sqref="E26:L26">
    <cfRule type="cellIs" dxfId="154" priority="22453" stopIfTrue="1" operator="equal">
      <formula>$M$26</formula>
    </cfRule>
    <cfRule type="cellIs" dxfId="153" priority="22454" stopIfTrue="1" operator="equal">
      <formula>$N$26</formula>
    </cfRule>
  </conditionalFormatting>
  <conditionalFormatting sqref="E27:L27">
    <cfRule type="cellIs" dxfId="152" priority="22457" stopIfTrue="1" operator="equal">
      <formula>$M$27</formula>
    </cfRule>
    <cfRule type="cellIs" dxfId="151" priority="22458" stopIfTrue="1" operator="equal">
      <formula>$N$27</formula>
    </cfRule>
  </conditionalFormatting>
  <conditionalFormatting sqref="E28:L28">
    <cfRule type="cellIs" dxfId="150" priority="22461" stopIfTrue="1" operator="equal">
      <formula>$M$28</formula>
    </cfRule>
    <cfRule type="cellIs" dxfId="149" priority="22462" stopIfTrue="1" operator="equal">
      <formula>$N$28</formula>
    </cfRule>
  </conditionalFormatting>
  <conditionalFormatting sqref="E29:L29">
    <cfRule type="cellIs" dxfId="148" priority="22465" stopIfTrue="1" operator="equal">
      <formula>$M$29</formula>
    </cfRule>
    <cfRule type="cellIs" dxfId="147" priority="22466" stopIfTrue="1" operator="equal">
      <formula>$N$29</formula>
    </cfRule>
  </conditionalFormatting>
  <conditionalFormatting sqref="E30:L30">
    <cfRule type="cellIs" dxfId="146" priority="22469" stopIfTrue="1" operator="equal">
      <formula>$M$30</formula>
    </cfRule>
    <cfRule type="cellIs" dxfId="145" priority="22470" stopIfTrue="1" operator="equal">
      <formula>$N$30</formula>
    </cfRule>
  </conditionalFormatting>
  <conditionalFormatting sqref="E31:L31">
    <cfRule type="cellIs" dxfId="144" priority="22473" stopIfTrue="1" operator="equal">
      <formula>$M$31</formula>
    </cfRule>
    <cfRule type="cellIs" dxfId="143" priority="22474" stopIfTrue="1" operator="equal">
      <formula>$N$31</formula>
    </cfRule>
  </conditionalFormatting>
  <conditionalFormatting sqref="E32:L33">
    <cfRule type="cellIs" dxfId="142" priority="22477" stopIfTrue="1" operator="equal">
      <formula>$M$32</formula>
    </cfRule>
    <cfRule type="cellIs" dxfId="141" priority="22478" stopIfTrue="1" operator="equal">
      <formula>$N$32</formula>
    </cfRule>
  </conditionalFormatting>
  <conditionalFormatting sqref="E33:L33 O33">
    <cfRule type="cellIs" dxfId="140" priority="10182" operator="equal">
      <formula>$N$33</formula>
    </cfRule>
    <cfRule type="cellIs" dxfId="139" priority="10183" operator="equal">
      <formula>$M$33</formula>
    </cfRule>
  </conditionalFormatting>
  <conditionalFormatting sqref="E34:L34">
    <cfRule type="cellIs" dxfId="138" priority="22481" stopIfTrue="1" operator="equal">
      <formula>$M$34</formula>
    </cfRule>
    <cfRule type="cellIs" dxfId="137" priority="22482" stopIfTrue="1" operator="equal">
      <formula>$N$34</formula>
    </cfRule>
  </conditionalFormatting>
  <conditionalFormatting sqref="E35:L35">
    <cfRule type="cellIs" dxfId="136" priority="22485" stopIfTrue="1" operator="equal">
      <formula>$M$35</formula>
    </cfRule>
    <cfRule type="cellIs" dxfId="135" priority="22486" stopIfTrue="1" operator="equal">
      <formula>$N$35</formula>
    </cfRule>
  </conditionalFormatting>
  <conditionalFormatting sqref="E36:L36">
    <cfRule type="cellIs" dxfId="134" priority="22489" stopIfTrue="1" operator="equal">
      <formula>$M$36</formula>
    </cfRule>
    <cfRule type="cellIs" dxfId="133" priority="22490" stopIfTrue="1" operator="equal">
      <formula>$N$36</formula>
    </cfRule>
  </conditionalFormatting>
  <conditionalFormatting sqref="E37:L37">
    <cfRule type="cellIs" dxfId="132" priority="22493" stopIfTrue="1" operator="equal">
      <formula>$M$37</formula>
    </cfRule>
    <cfRule type="cellIs" dxfId="131" priority="22494" stopIfTrue="1" operator="equal">
      <formula>$N$37</formula>
    </cfRule>
  </conditionalFormatting>
  <conditionalFormatting sqref="E38:L38">
    <cfRule type="cellIs" dxfId="130" priority="22501" stopIfTrue="1" operator="equal">
      <formula>$M$38</formula>
    </cfRule>
    <cfRule type="cellIs" dxfId="129" priority="22502" stopIfTrue="1" operator="equal">
      <formula>$N$38</formula>
    </cfRule>
  </conditionalFormatting>
  <conditionalFormatting sqref="E39:L39">
    <cfRule type="cellIs" dxfId="128" priority="22505" stopIfTrue="1" operator="equal">
      <formula>$M$39</formula>
    </cfRule>
    <cfRule type="cellIs" dxfId="127" priority="22506" stopIfTrue="1" operator="equal">
      <formula>$N$39</formula>
    </cfRule>
  </conditionalFormatting>
  <conditionalFormatting sqref="E40:L40">
    <cfRule type="cellIs" dxfId="126" priority="22513" stopIfTrue="1" operator="equal">
      <formula>$M$40</formula>
    </cfRule>
    <cfRule type="cellIs" dxfId="125" priority="22514" stopIfTrue="1" operator="equal">
      <formula>$N$40</formula>
    </cfRule>
  </conditionalFormatting>
  <conditionalFormatting sqref="E41:L41">
    <cfRule type="cellIs" dxfId="124" priority="22525" stopIfTrue="1" operator="equal">
      <formula>$M$41</formula>
    </cfRule>
    <cfRule type="cellIs" dxfId="123" priority="22526" stopIfTrue="1" operator="equal">
      <formula>$N$41</formula>
    </cfRule>
  </conditionalFormatting>
  <conditionalFormatting sqref="E42:L42">
    <cfRule type="cellIs" dxfId="122" priority="22529" stopIfTrue="1" operator="equal">
      <formula>$M$42</formula>
    </cfRule>
    <cfRule type="cellIs" dxfId="121" priority="22530" stopIfTrue="1" operator="equal">
      <formula>$N$42</formula>
    </cfRule>
  </conditionalFormatting>
  <conditionalFormatting sqref="E43:L43">
    <cfRule type="cellIs" dxfId="120" priority="22533" stopIfTrue="1" operator="equal">
      <formula>$M$43</formula>
    </cfRule>
    <cfRule type="cellIs" dxfId="119" priority="22534" stopIfTrue="1" operator="equal">
      <formula>$N$43</formula>
    </cfRule>
  </conditionalFormatting>
  <conditionalFormatting sqref="E44:L44">
    <cfRule type="cellIs" dxfId="118" priority="22537" stopIfTrue="1" operator="equal">
      <formula>$M$44</formula>
    </cfRule>
    <cfRule type="cellIs" dxfId="117" priority="22538" stopIfTrue="1" operator="equal">
      <formula>$N$44</formula>
    </cfRule>
  </conditionalFormatting>
  <conditionalFormatting sqref="E45:L45">
    <cfRule type="cellIs" dxfId="116" priority="23011" operator="equal">
      <formula>$M$45</formula>
    </cfRule>
    <cfRule type="cellIs" dxfId="115" priority="23012" operator="equal">
      <formula>$N$45</formula>
    </cfRule>
  </conditionalFormatting>
  <conditionalFormatting sqref="E46:L46">
    <cfRule type="cellIs" dxfId="114" priority="22541" stopIfTrue="1" operator="equal">
      <formula>$M$46</formula>
    </cfRule>
    <cfRule type="cellIs" dxfId="113" priority="22542" stopIfTrue="1" operator="equal">
      <formula>$N$46</formula>
    </cfRule>
  </conditionalFormatting>
  <conditionalFormatting sqref="E47:L48">
    <cfRule type="cellIs" dxfId="112" priority="22545" stopIfTrue="1" operator="equal">
      <formula>$M$47</formula>
    </cfRule>
    <cfRule type="cellIs" dxfId="111" priority="22546" stopIfTrue="1" operator="equal">
      <formula>$N$47</formula>
    </cfRule>
  </conditionalFormatting>
  <conditionalFormatting sqref="E48:L48">
    <cfRule type="cellIs" dxfId="110" priority="22955" operator="equal">
      <formula>$N$48</formula>
    </cfRule>
    <cfRule type="cellIs" dxfId="109" priority="22956" operator="equal">
      <formula>$M$48</formula>
    </cfRule>
    <cfRule type="cellIs" dxfId="108" priority="22957" operator="equal">
      <formula>$N$48</formula>
    </cfRule>
    <cfRule type="cellIs" dxfId="107" priority="22958" operator="equal">
      <formula>$M$48</formula>
    </cfRule>
    <cfRule type="cellIs" dxfId="106" priority="22959" operator="equal">
      <formula>$N$48</formula>
    </cfRule>
    <cfRule type="cellIs" dxfId="105" priority="22960" operator="equal">
      <formula>$M$48</formula>
    </cfRule>
  </conditionalFormatting>
  <conditionalFormatting sqref="E49:L49">
    <cfRule type="cellIs" dxfId="104" priority="22549" stopIfTrue="1" operator="equal">
      <formula>$M$49</formula>
    </cfRule>
    <cfRule type="cellIs" dxfId="103" priority="22550" stopIfTrue="1" operator="equal">
      <formula>$N$49</formula>
    </cfRule>
  </conditionalFormatting>
  <conditionalFormatting sqref="E50:L50">
    <cfRule type="cellIs" dxfId="102" priority="22561" stopIfTrue="1" operator="equal">
      <formula>$M$50</formula>
    </cfRule>
    <cfRule type="cellIs" dxfId="101" priority="22562" stopIfTrue="1" operator="equal">
      <formula>$N$50</formula>
    </cfRule>
  </conditionalFormatting>
  <conditionalFormatting sqref="E51:L51">
    <cfRule type="cellIs" dxfId="100" priority="22967" operator="equal">
      <formula>$N$51</formula>
    </cfRule>
    <cfRule type="cellIs" dxfId="99" priority="22968" operator="equal">
      <formula>$M$51</formula>
    </cfRule>
  </conditionalFormatting>
  <conditionalFormatting sqref="E52:L52">
    <cfRule type="cellIs" dxfId="98" priority="22569" stopIfTrue="1" operator="equal">
      <formula>$M$52</formula>
    </cfRule>
    <cfRule type="cellIs" dxfId="97" priority="22570" stopIfTrue="1" operator="equal">
      <formula>$N$52</formula>
    </cfRule>
  </conditionalFormatting>
  <conditionalFormatting sqref="E53:L53">
    <cfRule type="cellIs" dxfId="96" priority="22573" stopIfTrue="1" operator="equal">
      <formula>$M$53</formula>
    </cfRule>
    <cfRule type="cellIs" dxfId="95" priority="22574" stopIfTrue="1" operator="equal">
      <formula>$N$53</formula>
    </cfRule>
  </conditionalFormatting>
  <conditionalFormatting sqref="E54:L54">
    <cfRule type="cellIs" dxfId="94" priority="22577" stopIfTrue="1" operator="equal">
      <formula>$M$54</formula>
    </cfRule>
    <cfRule type="cellIs" dxfId="93" priority="22578" stopIfTrue="1" operator="equal">
      <formula>$N$54</formula>
    </cfRule>
  </conditionalFormatting>
  <conditionalFormatting sqref="E55:L55">
    <cfRule type="cellIs" dxfId="92" priority="22581" stopIfTrue="1" operator="equal">
      <formula>$M$55</formula>
    </cfRule>
    <cfRule type="cellIs" dxfId="91" priority="22582" stopIfTrue="1" operator="equal">
      <formula>$N$55</formula>
    </cfRule>
  </conditionalFormatting>
  <conditionalFormatting sqref="E56:L56">
    <cfRule type="cellIs" dxfId="90" priority="22585" stopIfTrue="1" operator="equal">
      <formula>$M$56</formula>
    </cfRule>
    <cfRule type="cellIs" dxfId="89" priority="22586" stopIfTrue="1" operator="equal">
      <formula>$N$56</formula>
    </cfRule>
  </conditionalFormatting>
  <conditionalFormatting sqref="E57:L58">
    <cfRule type="cellIs" dxfId="88" priority="22589" stopIfTrue="1" operator="equal">
      <formula>$M$57</formula>
    </cfRule>
    <cfRule type="cellIs" dxfId="87" priority="22590" stopIfTrue="1" operator="equal">
      <formula>$N$57</formula>
    </cfRule>
  </conditionalFormatting>
  <conditionalFormatting sqref="E58:L58">
    <cfRule type="cellIs" dxfId="86" priority="22971" operator="equal">
      <formula>$N$58</formula>
    </cfRule>
    <cfRule type="cellIs" dxfId="85" priority="22972" operator="equal">
      <formula>$M$58</formula>
    </cfRule>
  </conditionalFormatting>
  <conditionalFormatting sqref="E59:L60 E66:L68 E62:L64 E70:L71 E76:L83">
    <cfRule type="cellIs" dxfId="84" priority="22597" stopIfTrue="1" operator="equal">
      <formula>#REF!</formula>
    </cfRule>
    <cfRule type="cellIs" dxfId="83" priority="22598" stopIfTrue="1" operator="equal">
      <formula>#REF!</formula>
    </cfRule>
  </conditionalFormatting>
  <conditionalFormatting sqref="E59:L59">
    <cfRule type="cellIs" dxfId="19" priority="22665" stopIfTrue="1" operator="equal">
      <formula>$N$59</formula>
    </cfRule>
    <cfRule type="cellIs" dxfId="20" priority="22666" stopIfTrue="1" operator="equal">
      <formula>$M$59</formula>
    </cfRule>
    <cfRule type="cellIs" dxfId="21" priority="2" operator="equal">
      <formula>$N$59</formula>
    </cfRule>
    <cfRule type="cellIs" dxfId="18" priority="1" operator="equal">
      <formula>$M$59</formula>
    </cfRule>
  </conditionalFormatting>
  <conditionalFormatting sqref="E60:L60">
    <cfRule type="cellIs" dxfId="82" priority="22669" operator="equal">
      <formula>$M$60</formula>
    </cfRule>
    <cfRule type="cellIs" dxfId="81" priority="22670" operator="equal">
      <formula>$N$60</formula>
    </cfRule>
  </conditionalFormatting>
  <conditionalFormatting sqref="E61:L61">
    <cfRule type="cellIs" dxfId="80" priority="23015" operator="equal">
      <formula>$M$61</formula>
    </cfRule>
    <cfRule type="cellIs" dxfId="79" priority="23016" operator="equal">
      <formula>$N$61</formula>
    </cfRule>
  </conditionalFormatting>
  <conditionalFormatting sqref="E62:L62">
    <cfRule type="cellIs" dxfId="78" priority="22685" operator="equal">
      <formula>$M$62</formula>
    </cfRule>
    <cfRule type="cellIs" dxfId="77" priority="22686" operator="equal">
      <formula>$N$62</formula>
    </cfRule>
  </conditionalFormatting>
  <conditionalFormatting sqref="E63:L63">
    <cfRule type="cellIs" dxfId="76" priority="22693" operator="equal">
      <formula>$M$63</formula>
    </cfRule>
    <cfRule type="cellIs" dxfId="75" priority="22694" operator="equal">
      <formula>$N$63</formula>
    </cfRule>
  </conditionalFormatting>
  <conditionalFormatting sqref="E64:L64">
    <cfRule type="cellIs" dxfId="74" priority="22701" operator="equal">
      <formula>$M$64</formula>
    </cfRule>
    <cfRule type="cellIs" dxfId="73" priority="22702" operator="equal">
      <formula>$N$64</formula>
    </cfRule>
  </conditionalFormatting>
  <conditionalFormatting sqref="E65:L65">
    <cfRule type="cellIs" dxfId="72" priority="22987" operator="equal">
      <formula>$M$65</formula>
    </cfRule>
    <cfRule type="cellIs" dxfId="71" priority="22988" operator="equal">
      <formula>$N$65</formula>
    </cfRule>
  </conditionalFormatting>
  <conditionalFormatting sqref="E66:L66">
    <cfRule type="cellIs" dxfId="70" priority="22705" operator="equal">
      <formula>$M$66</formula>
    </cfRule>
    <cfRule type="cellIs" dxfId="69" priority="22706" operator="equal">
      <formula>$N$66</formula>
    </cfRule>
  </conditionalFormatting>
  <conditionalFormatting sqref="E67:L67">
    <cfRule type="cellIs" dxfId="68" priority="22709" operator="equal">
      <formula>$M$67</formula>
    </cfRule>
    <cfRule type="cellIs" dxfId="67" priority="22710" operator="equal">
      <formula>$N$67</formula>
    </cfRule>
  </conditionalFormatting>
  <conditionalFormatting sqref="E68:L68">
    <cfRule type="cellIs" dxfId="66" priority="22713" operator="equal">
      <formula>$M$68</formula>
    </cfRule>
    <cfRule type="cellIs" dxfId="65" priority="22714" operator="equal">
      <formula>$N$68</formula>
    </cfRule>
  </conditionalFormatting>
  <conditionalFormatting sqref="E69:L69">
    <cfRule type="cellIs" dxfId="64" priority="22991" operator="equal">
      <formula>$M$69</formula>
    </cfRule>
    <cfRule type="cellIs" dxfId="63" priority="22992" operator="equal">
      <formula>$N$69</formula>
    </cfRule>
  </conditionalFormatting>
  <conditionalFormatting sqref="E70:L70">
    <cfRule type="cellIs" dxfId="62" priority="22721" operator="equal">
      <formula>$M$70</formula>
    </cfRule>
    <cfRule type="cellIs" dxfId="61" priority="22722" operator="equal">
      <formula>$N$70</formula>
    </cfRule>
  </conditionalFormatting>
  <conditionalFormatting sqref="E71:L71">
    <cfRule type="cellIs" dxfId="60" priority="22741" operator="equal">
      <formula>$M$71</formula>
    </cfRule>
    <cfRule type="cellIs" dxfId="59" priority="22742" operator="equal">
      <formula>$N$71</formula>
    </cfRule>
  </conditionalFormatting>
  <conditionalFormatting sqref="E72:L72">
    <cfRule type="cellIs" dxfId="58" priority="23019" operator="equal">
      <formula>$M$72</formula>
    </cfRule>
    <cfRule type="cellIs" dxfId="57" priority="23020" operator="equal">
      <formula>$N$72</formula>
    </cfRule>
  </conditionalFormatting>
  <conditionalFormatting sqref="E73:L73">
    <cfRule type="cellIs" dxfId="56" priority="23027" operator="equal">
      <formula>$M$73</formula>
    </cfRule>
    <cfRule type="cellIs" dxfId="55" priority="23028" operator="equal">
      <formula>$N$73</formula>
    </cfRule>
  </conditionalFormatting>
  <conditionalFormatting sqref="E74:L74">
    <cfRule type="cellIs" dxfId="54" priority="22999" operator="equal">
      <formula>$M$74</formula>
    </cfRule>
    <cfRule type="cellIs" dxfId="53" priority="23000" operator="equal">
      <formula>$N$74</formula>
    </cfRule>
  </conditionalFormatting>
  <conditionalFormatting sqref="E75:L75">
    <cfRule type="cellIs" dxfId="52" priority="23003" operator="equal">
      <formula>$M$75</formula>
    </cfRule>
    <cfRule type="cellIs" dxfId="51" priority="23004" operator="equal">
      <formula>$N$75</formula>
    </cfRule>
  </conditionalFormatting>
  <conditionalFormatting sqref="E76:L76">
    <cfRule type="cellIs" dxfId="50" priority="22753" operator="equal">
      <formula>$M$76</formula>
    </cfRule>
    <cfRule type="cellIs" dxfId="49" priority="22754" operator="equal">
      <formula>$N$76</formula>
    </cfRule>
  </conditionalFormatting>
  <conditionalFormatting sqref="E77:L77">
    <cfRule type="cellIs" dxfId="48" priority="22757" operator="equal">
      <formula>$M$77</formula>
    </cfRule>
    <cfRule type="cellIs" dxfId="47" priority="22758" operator="equal">
      <formula>$N$77</formula>
    </cfRule>
  </conditionalFormatting>
  <conditionalFormatting sqref="E78:L78">
    <cfRule type="cellIs" dxfId="46" priority="22761" operator="equal">
      <formula>$M$78</formula>
    </cfRule>
    <cfRule type="cellIs" dxfId="45" priority="22762" operator="equal">
      <formula>$N$78</formula>
    </cfRule>
  </conditionalFormatting>
  <conditionalFormatting sqref="E79:L79">
    <cfRule type="cellIs" dxfId="44" priority="22773" operator="equal">
      <formula>$M$79</formula>
    </cfRule>
    <cfRule type="cellIs" dxfId="43" priority="22774" operator="equal">
      <formula>$N$79</formula>
    </cfRule>
  </conditionalFormatting>
  <conditionalFormatting sqref="E80:L80">
    <cfRule type="cellIs" dxfId="42" priority="22777" operator="equal">
      <formula>$M$80</formula>
    </cfRule>
    <cfRule type="cellIs" dxfId="41" priority="22778" operator="equal">
      <formula>$N$80</formula>
    </cfRule>
  </conditionalFormatting>
  <conditionalFormatting sqref="E81:L81">
    <cfRule type="cellIs" dxfId="40" priority="22781" operator="equal">
      <formula>$M$81</formula>
    </cfRule>
    <cfRule type="cellIs" dxfId="39" priority="22782" operator="equal">
      <formula>$N$81</formula>
    </cfRule>
  </conditionalFormatting>
  <conditionalFormatting sqref="E82:L82">
    <cfRule type="cellIs" dxfId="38" priority="22785" operator="equal">
      <formula>$M$82</formula>
    </cfRule>
    <cfRule type="cellIs" dxfId="37" priority="22786" operator="equal">
      <formula>$N$82</formula>
    </cfRule>
  </conditionalFormatting>
  <conditionalFormatting sqref="E83:L83">
    <cfRule type="cellIs" dxfId="36" priority="22793" operator="equal">
      <formula>$M$83</formula>
    </cfRule>
    <cfRule type="cellIs" dxfId="35" priority="22794" operator="equal">
      <formula>$N$83</formula>
    </cfRule>
  </conditionalFormatting>
  <conditionalFormatting sqref="E51:L51">
    <cfRule type="cellIs" dxfId="34" priority="23029" stopIfTrue="1" operator="equal">
      <formula>#REF!</formula>
    </cfRule>
    <cfRule type="cellIs" dxfId="33" priority="23030" stopIfTrue="1" operator="equal">
      <formula>#REF!</formula>
    </cfRule>
  </conditionalFormatting>
  <pageMargins left="0" right="0" top="0.25" bottom="0.25" header="0.05" footer="0.05"/>
  <pageSetup paperSize="9" scale="75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Jessica De Palm</cp:lastModifiedBy>
  <cp:lastPrinted>2014-09-11T13:54:44Z</cp:lastPrinted>
  <dcterms:created xsi:type="dcterms:W3CDTF">2004-02-02T17:42:43Z</dcterms:created>
  <dcterms:modified xsi:type="dcterms:W3CDTF">2026-04-08T19:07:34Z</dcterms:modified>
</cp:coreProperties>
</file>