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PK-NAS\General\ALGEMEEN\ONDERZOEKEN\PRIJSVERGELIJKINGEN\PV WEBSITE\2026\"/>
    </mc:Choice>
  </mc:AlternateContent>
  <xr:revisionPtr revIDLastSave="0" documentId="13_ncr:1_{7691AF60-29CC-4C61-92B4-E1A8A860C3E5}" xr6:coauthVersionLast="47" xr6:coauthVersionMax="47" xr10:uidLastSave="{00000000-0000-0000-0000-000000000000}"/>
  <bookViews>
    <workbookView xWindow="30" yWindow="750" windowWidth="28770" windowHeight="15450" tabRatio="256" activeTab="2" xr2:uid="{00000000-000D-0000-FFFF-FFFF00000000}"/>
  </bookViews>
  <sheets>
    <sheet name="Chart3" sheetId="10" r:id="rId1"/>
    <sheet name="Sheet3" sheetId="12" r:id="rId2"/>
    <sheet name="Sheet1" sheetId="2" r:id="rId3"/>
    <sheet name="Sheet2" sheetId="11" r:id="rId4"/>
  </sheets>
  <definedNames>
    <definedName name="PV_April_2011" localSheetId="2" hidden="1">Sheet1!$A$2:$R$245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0" i="2" l="1"/>
  <c r="T100" i="2"/>
  <c r="S101" i="2"/>
  <c r="T101" i="2"/>
  <c r="S102" i="2"/>
  <c r="T102" i="2"/>
  <c r="U102" i="2" s="1"/>
  <c r="S103" i="2"/>
  <c r="T103" i="2"/>
  <c r="S104" i="2"/>
  <c r="T104" i="2"/>
  <c r="S105" i="2"/>
  <c r="T105" i="2"/>
  <c r="S106" i="2"/>
  <c r="T106" i="2"/>
  <c r="S107" i="2"/>
  <c r="T107" i="2"/>
  <c r="S108" i="2"/>
  <c r="T108" i="2"/>
  <c r="S109" i="2"/>
  <c r="T109" i="2"/>
  <c r="S110" i="2"/>
  <c r="T110" i="2"/>
  <c r="S111" i="2"/>
  <c r="T111" i="2"/>
  <c r="S112" i="2"/>
  <c r="T112" i="2"/>
  <c r="U112" i="2" s="1"/>
  <c r="S113" i="2"/>
  <c r="T113" i="2"/>
  <c r="S114" i="2"/>
  <c r="T114" i="2"/>
  <c r="S115" i="2"/>
  <c r="T115" i="2"/>
  <c r="S116" i="2"/>
  <c r="T116" i="2"/>
  <c r="S117" i="2"/>
  <c r="T117" i="2"/>
  <c r="S118" i="2"/>
  <c r="T118" i="2"/>
  <c r="S119" i="2"/>
  <c r="T119" i="2"/>
  <c r="N244" i="2"/>
  <c r="N245" i="2"/>
  <c r="N246" i="2"/>
  <c r="U115" i="2" l="1"/>
  <c r="U110" i="2"/>
  <c r="U103" i="2"/>
  <c r="U118" i="2"/>
  <c r="U111" i="2"/>
  <c r="U101" i="2"/>
  <c r="U119" i="2"/>
  <c r="U116" i="2"/>
  <c r="U100" i="2"/>
  <c r="U113" i="2"/>
  <c r="U109" i="2"/>
  <c r="U114" i="2"/>
  <c r="U108" i="2"/>
  <c r="U107" i="2"/>
  <c r="U117" i="2"/>
  <c r="U106" i="2"/>
  <c r="U105" i="2"/>
  <c r="U104" i="2"/>
  <c r="L246" i="2"/>
  <c r="L245" i="2"/>
  <c r="L244" i="2"/>
  <c r="E246" i="2"/>
  <c r="E245" i="2"/>
  <c r="E244" i="2"/>
  <c r="S3" i="2" l="1"/>
  <c r="T3" i="2"/>
  <c r="S4" i="2"/>
  <c r="T4" i="2"/>
  <c r="S5" i="2"/>
  <c r="T5" i="2"/>
  <c r="U5" i="2" l="1"/>
  <c r="U4" i="2"/>
  <c r="U3" i="2"/>
  <c r="S6" i="2"/>
  <c r="T6" i="2"/>
  <c r="S7" i="2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S21" i="2"/>
  <c r="T21" i="2"/>
  <c r="S22" i="2"/>
  <c r="T22" i="2"/>
  <c r="S23" i="2"/>
  <c r="T23" i="2"/>
  <c r="S24" i="2"/>
  <c r="T24" i="2"/>
  <c r="S25" i="2"/>
  <c r="T25" i="2"/>
  <c r="S26" i="2"/>
  <c r="T26" i="2"/>
  <c r="S27" i="2"/>
  <c r="T27" i="2"/>
  <c r="S28" i="2"/>
  <c r="T28" i="2"/>
  <c r="S29" i="2"/>
  <c r="T29" i="2"/>
  <c r="S30" i="2"/>
  <c r="T30" i="2"/>
  <c r="S31" i="2"/>
  <c r="T31" i="2"/>
  <c r="S32" i="2"/>
  <c r="T32" i="2"/>
  <c r="S33" i="2"/>
  <c r="T33" i="2"/>
  <c r="S34" i="2"/>
  <c r="T34" i="2"/>
  <c r="S35" i="2"/>
  <c r="T35" i="2"/>
  <c r="S36" i="2"/>
  <c r="T36" i="2"/>
  <c r="S37" i="2"/>
  <c r="T37" i="2"/>
  <c r="S38" i="2"/>
  <c r="T38" i="2"/>
  <c r="S39" i="2"/>
  <c r="T39" i="2"/>
  <c r="S40" i="2"/>
  <c r="T40" i="2"/>
  <c r="S41" i="2"/>
  <c r="T41" i="2"/>
  <c r="S42" i="2"/>
  <c r="T42" i="2"/>
  <c r="S43" i="2"/>
  <c r="T43" i="2"/>
  <c r="S44" i="2"/>
  <c r="T44" i="2"/>
  <c r="S45" i="2"/>
  <c r="T45" i="2"/>
  <c r="S46" i="2"/>
  <c r="T46" i="2"/>
  <c r="S47" i="2"/>
  <c r="T47" i="2"/>
  <c r="S48" i="2"/>
  <c r="T48" i="2"/>
  <c r="S49" i="2"/>
  <c r="T49" i="2"/>
  <c r="S50" i="2"/>
  <c r="T50" i="2"/>
  <c r="S51" i="2"/>
  <c r="T51" i="2"/>
  <c r="S52" i="2"/>
  <c r="T52" i="2"/>
  <c r="S53" i="2"/>
  <c r="T53" i="2"/>
  <c r="S54" i="2"/>
  <c r="T54" i="2"/>
  <c r="S55" i="2"/>
  <c r="T55" i="2"/>
  <c r="S56" i="2"/>
  <c r="T56" i="2"/>
  <c r="S57" i="2"/>
  <c r="T57" i="2"/>
  <c r="S58" i="2"/>
  <c r="T58" i="2"/>
  <c r="S59" i="2"/>
  <c r="T59" i="2"/>
  <c r="S60" i="2"/>
  <c r="T60" i="2"/>
  <c r="S61" i="2"/>
  <c r="T61" i="2"/>
  <c r="S62" i="2"/>
  <c r="T62" i="2"/>
  <c r="S63" i="2"/>
  <c r="T63" i="2"/>
  <c r="S64" i="2"/>
  <c r="T64" i="2"/>
  <c r="S65" i="2"/>
  <c r="T65" i="2"/>
  <c r="S66" i="2"/>
  <c r="T66" i="2"/>
  <c r="S67" i="2"/>
  <c r="T67" i="2"/>
  <c r="S68" i="2"/>
  <c r="T68" i="2"/>
  <c r="S69" i="2"/>
  <c r="T69" i="2"/>
  <c r="S70" i="2"/>
  <c r="T70" i="2"/>
  <c r="S71" i="2"/>
  <c r="T71" i="2"/>
  <c r="S72" i="2"/>
  <c r="T72" i="2"/>
  <c r="S73" i="2"/>
  <c r="T73" i="2"/>
  <c r="S74" i="2"/>
  <c r="T74" i="2"/>
  <c r="S75" i="2"/>
  <c r="T75" i="2"/>
  <c r="S76" i="2"/>
  <c r="T76" i="2"/>
  <c r="S77" i="2"/>
  <c r="T77" i="2"/>
  <c r="S78" i="2"/>
  <c r="T78" i="2"/>
  <c r="S79" i="2"/>
  <c r="T79" i="2"/>
  <c r="S80" i="2"/>
  <c r="T80" i="2"/>
  <c r="S81" i="2"/>
  <c r="T81" i="2"/>
  <c r="S82" i="2"/>
  <c r="T82" i="2"/>
  <c r="S83" i="2"/>
  <c r="T83" i="2"/>
  <c r="S84" i="2"/>
  <c r="T84" i="2"/>
  <c r="S85" i="2"/>
  <c r="T85" i="2"/>
  <c r="S86" i="2"/>
  <c r="T86" i="2"/>
  <c r="S87" i="2"/>
  <c r="T87" i="2"/>
  <c r="S88" i="2"/>
  <c r="T88" i="2"/>
  <c r="S89" i="2"/>
  <c r="T89" i="2"/>
  <c r="S90" i="2"/>
  <c r="T90" i="2"/>
  <c r="S91" i="2"/>
  <c r="T91" i="2"/>
  <c r="S92" i="2"/>
  <c r="T92" i="2"/>
  <c r="S93" i="2"/>
  <c r="T93" i="2"/>
  <c r="S94" i="2"/>
  <c r="T94" i="2"/>
  <c r="S95" i="2"/>
  <c r="T95" i="2"/>
  <c r="S96" i="2"/>
  <c r="T96" i="2"/>
  <c r="S97" i="2"/>
  <c r="T97" i="2"/>
  <c r="S98" i="2"/>
  <c r="T98" i="2"/>
  <c r="S99" i="2"/>
  <c r="T99" i="2"/>
  <c r="S120" i="2"/>
  <c r="T120" i="2"/>
  <c r="S121" i="2"/>
  <c r="T121" i="2"/>
  <c r="S122" i="2"/>
  <c r="T122" i="2"/>
  <c r="S123" i="2"/>
  <c r="T123" i="2"/>
  <c r="S124" i="2"/>
  <c r="T124" i="2"/>
  <c r="S125" i="2"/>
  <c r="T125" i="2"/>
  <c r="S126" i="2"/>
  <c r="T126" i="2"/>
  <c r="S127" i="2"/>
  <c r="T127" i="2"/>
  <c r="S128" i="2"/>
  <c r="T128" i="2"/>
  <c r="S129" i="2"/>
  <c r="T129" i="2"/>
  <c r="S130" i="2"/>
  <c r="T130" i="2"/>
  <c r="S131" i="2"/>
  <c r="T131" i="2"/>
  <c r="S132" i="2"/>
  <c r="T132" i="2"/>
  <c r="S133" i="2"/>
  <c r="T133" i="2"/>
  <c r="S134" i="2"/>
  <c r="T134" i="2"/>
  <c r="S135" i="2"/>
  <c r="T135" i="2"/>
  <c r="S136" i="2"/>
  <c r="T136" i="2"/>
  <c r="S137" i="2"/>
  <c r="T137" i="2"/>
  <c r="S138" i="2"/>
  <c r="T138" i="2"/>
  <c r="S139" i="2"/>
  <c r="T139" i="2"/>
  <c r="S140" i="2"/>
  <c r="T140" i="2"/>
  <c r="S141" i="2"/>
  <c r="T141" i="2"/>
  <c r="S142" i="2"/>
  <c r="T142" i="2"/>
  <c r="S143" i="2"/>
  <c r="T143" i="2"/>
  <c r="S144" i="2"/>
  <c r="T144" i="2"/>
  <c r="S145" i="2"/>
  <c r="T145" i="2"/>
  <c r="S146" i="2"/>
  <c r="T146" i="2"/>
  <c r="S147" i="2"/>
  <c r="T147" i="2"/>
  <c r="S148" i="2"/>
  <c r="T148" i="2"/>
  <c r="S149" i="2"/>
  <c r="T149" i="2"/>
  <c r="S150" i="2"/>
  <c r="T150" i="2"/>
  <c r="S151" i="2"/>
  <c r="T151" i="2"/>
  <c r="S152" i="2"/>
  <c r="T152" i="2"/>
  <c r="S153" i="2"/>
  <c r="T153" i="2"/>
  <c r="S154" i="2"/>
  <c r="T154" i="2"/>
  <c r="S155" i="2"/>
  <c r="T155" i="2"/>
  <c r="S156" i="2"/>
  <c r="T156" i="2"/>
  <c r="S157" i="2"/>
  <c r="T157" i="2"/>
  <c r="S158" i="2"/>
  <c r="T158" i="2"/>
  <c r="S159" i="2"/>
  <c r="T159" i="2"/>
  <c r="S160" i="2"/>
  <c r="T160" i="2"/>
  <c r="S161" i="2"/>
  <c r="T161" i="2"/>
  <c r="S162" i="2"/>
  <c r="T162" i="2"/>
  <c r="S163" i="2"/>
  <c r="T163" i="2"/>
  <c r="S164" i="2"/>
  <c r="T164" i="2"/>
  <c r="S165" i="2"/>
  <c r="T165" i="2"/>
  <c r="S166" i="2"/>
  <c r="T166" i="2"/>
  <c r="S167" i="2"/>
  <c r="T167" i="2"/>
  <c r="S168" i="2"/>
  <c r="T168" i="2"/>
  <c r="S169" i="2"/>
  <c r="T169" i="2"/>
  <c r="S170" i="2"/>
  <c r="T170" i="2"/>
  <c r="S171" i="2"/>
  <c r="T171" i="2"/>
  <c r="S172" i="2"/>
  <c r="T172" i="2"/>
  <c r="S173" i="2"/>
  <c r="T173" i="2"/>
  <c r="S174" i="2"/>
  <c r="T174" i="2"/>
  <c r="S175" i="2"/>
  <c r="T175" i="2"/>
  <c r="S176" i="2"/>
  <c r="T176" i="2"/>
  <c r="S177" i="2"/>
  <c r="T177" i="2"/>
  <c r="S178" i="2"/>
  <c r="T178" i="2"/>
  <c r="S179" i="2"/>
  <c r="T179" i="2"/>
  <c r="S180" i="2"/>
  <c r="T180" i="2"/>
  <c r="S181" i="2"/>
  <c r="T181" i="2"/>
  <c r="S182" i="2"/>
  <c r="T182" i="2"/>
  <c r="S183" i="2"/>
  <c r="T183" i="2"/>
  <c r="S184" i="2"/>
  <c r="T184" i="2"/>
  <c r="S185" i="2"/>
  <c r="T185" i="2"/>
  <c r="S186" i="2"/>
  <c r="T186" i="2"/>
  <c r="S187" i="2"/>
  <c r="T187" i="2"/>
  <c r="S188" i="2"/>
  <c r="T188" i="2"/>
  <c r="S189" i="2"/>
  <c r="T189" i="2"/>
  <c r="S190" i="2"/>
  <c r="T190" i="2"/>
  <c r="S191" i="2"/>
  <c r="T191" i="2"/>
  <c r="S192" i="2"/>
  <c r="T192" i="2"/>
  <c r="S193" i="2"/>
  <c r="T193" i="2"/>
  <c r="S194" i="2"/>
  <c r="T194" i="2"/>
  <c r="S195" i="2"/>
  <c r="T195" i="2"/>
  <c r="S196" i="2"/>
  <c r="T196" i="2"/>
  <c r="S197" i="2"/>
  <c r="T197" i="2"/>
  <c r="S198" i="2"/>
  <c r="T198" i="2"/>
  <c r="S199" i="2"/>
  <c r="T199" i="2"/>
  <c r="S200" i="2"/>
  <c r="T200" i="2"/>
  <c r="S201" i="2"/>
  <c r="T201" i="2"/>
  <c r="S202" i="2"/>
  <c r="T202" i="2"/>
  <c r="S203" i="2"/>
  <c r="T203" i="2"/>
  <c r="S204" i="2"/>
  <c r="T204" i="2"/>
  <c r="S205" i="2"/>
  <c r="T205" i="2"/>
  <c r="S206" i="2"/>
  <c r="T206" i="2"/>
  <c r="S207" i="2"/>
  <c r="T207" i="2"/>
  <c r="S208" i="2"/>
  <c r="T208" i="2"/>
  <c r="S209" i="2"/>
  <c r="T209" i="2"/>
  <c r="S210" i="2"/>
  <c r="T210" i="2"/>
  <c r="S211" i="2"/>
  <c r="T211" i="2"/>
  <c r="S212" i="2"/>
  <c r="T212" i="2"/>
  <c r="S213" i="2"/>
  <c r="T213" i="2"/>
  <c r="S214" i="2"/>
  <c r="T214" i="2"/>
  <c r="S215" i="2"/>
  <c r="T215" i="2"/>
  <c r="S216" i="2"/>
  <c r="T216" i="2"/>
  <c r="S217" i="2"/>
  <c r="T217" i="2"/>
  <c r="S218" i="2"/>
  <c r="T218" i="2"/>
  <c r="S219" i="2"/>
  <c r="T219" i="2"/>
  <c r="S220" i="2"/>
  <c r="T220" i="2"/>
  <c r="S221" i="2"/>
  <c r="T221" i="2"/>
  <c r="S222" i="2"/>
  <c r="T222" i="2"/>
  <c r="S223" i="2"/>
  <c r="T223" i="2"/>
  <c r="S224" i="2"/>
  <c r="T224" i="2"/>
  <c r="S225" i="2"/>
  <c r="T225" i="2"/>
  <c r="S226" i="2"/>
  <c r="T226" i="2"/>
  <c r="S227" i="2"/>
  <c r="T227" i="2"/>
  <c r="S228" i="2"/>
  <c r="T228" i="2"/>
  <c r="S229" i="2"/>
  <c r="T229" i="2"/>
  <c r="S230" i="2"/>
  <c r="T230" i="2"/>
  <c r="S231" i="2"/>
  <c r="T231" i="2"/>
  <c r="S232" i="2"/>
  <c r="T232" i="2"/>
  <c r="S233" i="2"/>
  <c r="T233" i="2"/>
  <c r="S234" i="2"/>
  <c r="T234" i="2"/>
  <c r="S235" i="2"/>
  <c r="T235" i="2"/>
  <c r="S236" i="2"/>
  <c r="T236" i="2"/>
  <c r="S237" i="2"/>
  <c r="T237" i="2"/>
  <c r="S238" i="2"/>
  <c r="T238" i="2"/>
  <c r="S239" i="2"/>
  <c r="T239" i="2"/>
  <c r="S240" i="2"/>
  <c r="T240" i="2"/>
  <c r="S241" i="2"/>
  <c r="T241" i="2"/>
  <c r="S242" i="2"/>
  <c r="T242" i="2"/>
  <c r="S243" i="2"/>
  <c r="T243" i="2"/>
  <c r="U70" i="2" l="1"/>
  <c r="U159" i="2"/>
  <c r="U53" i="2"/>
  <c r="U71" i="2"/>
  <c r="U236" i="2"/>
  <c r="U235" i="2"/>
  <c r="U28" i="2"/>
  <c r="U62" i="2"/>
  <c r="U63" i="2"/>
  <c r="U202" i="2"/>
  <c r="U201" i="2"/>
  <c r="U203" i="2"/>
  <c r="U182" i="2"/>
  <c r="U181" i="2"/>
  <c r="U174" i="2"/>
  <c r="U173" i="2"/>
  <c r="U234" i="2"/>
  <c r="U65" i="2"/>
  <c r="U158" i="2"/>
  <c r="U218" i="2"/>
  <c r="U39" i="2"/>
  <c r="U56" i="2"/>
  <c r="U59" i="2"/>
  <c r="U160" i="2" l="1"/>
  <c r="U162" i="2"/>
  <c r="U164" i="2"/>
  <c r="U165" i="2"/>
  <c r="U166" i="2"/>
  <c r="U168" i="2"/>
  <c r="U169" i="2"/>
  <c r="U170" i="2"/>
  <c r="U172" i="2"/>
  <c r="U191" i="2"/>
  <c r="U192" i="2"/>
  <c r="U193" i="2"/>
  <c r="U195" i="2"/>
  <c r="U196" i="2"/>
  <c r="U197" i="2"/>
  <c r="U199" i="2"/>
  <c r="U204" i="2"/>
  <c r="U205" i="2"/>
  <c r="U206" i="2"/>
  <c r="U208" i="2"/>
  <c r="U210" i="2"/>
  <c r="U211" i="2"/>
  <c r="U213" i="2"/>
  <c r="U214" i="2"/>
  <c r="U215" i="2"/>
  <c r="U217" i="2"/>
  <c r="U220" i="2"/>
  <c r="U221" i="2"/>
  <c r="U222" i="2"/>
  <c r="U224" i="2"/>
  <c r="U225" i="2"/>
  <c r="U226" i="2"/>
  <c r="U229" i="2"/>
  <c r="U230" i="2"/>
  <c r="U232" i="2"/>
  <c r="U233" i="2"/>
  <c r="U238" i="2" l="1"/>
  <c r="U237" i="2"/>
  <c r="U207" i="2"/>
  <c r="U200" i="2"/>
  <c r="U240" i="2"/>
  <c r="U228" i="2"/>
  <c r="U242" i="2"/>
  <c r="U241" i="2"/>
  <c r="U239" i="2"/>
  <c r="U231" i="2"/>
  <c r="U227" i="2"/>
  <c r="U223" i="2"/>
  <c r="U219" i="2"/>
  <c r="U216" i="2"/>
  <c r="U212" i="2"/>
  <c r="U209" i="2"/>
  <c r="U198" i="2"/>
  <c r="U194" i="2"/>
  <c r="U190" i="2"/>
  <c r="U189" i="2"/>
  <c r="U188" i="2"/>
  <c r="U187" i="2"/>
  <c r="U186" i="2"/>
  <c r="U185" i="2"/>
  <c r="U183" i="2"/>
  <c r="U180" i="2"/>
  <c r="U179" i="2"/>
  <c r="U178" i="2"/>
  <c r="U177" i="2"/>
  <c r="U176" i="2"/>
  <c r="U175" i="2"/>
  <c r="U171" i="2"/>
  <c r="U167" i="2"/>
  <c r="U163" i="2"/>
  <c r="U161" i="2"/>
  <c r="U184" i="2"/>
  <c r="U243" i="2"/>
  <c r="R245" i="2"/>
  <c r="F246" i="2"/>
  <c r="G246" i="2"/>
  <c r="H246" i="2"/>
  <c r="I246" i="2"/>
  <c r="J246" i="2"/>
  <c r="K246" i="2"/>
  <c r="M246" i="2"/>
  <c r="O246" i="2"/>
  <c r="P246" i="2"/>
  <c r="Q246" i="2"/>
  <c r="R246" i="2"/>
  <c r="O245" i="2"/>
  <c r="O244" i="2"/>
  <c r="Q245" i="2"/>
  <c r="P245" i="2"/>
  <c r="M245" i="2"/>
  <c r="K245" i="2"/>
  <c r="J245" i="2"/>
  <c r="I245" i="2"/>
  <c r="H245" i="2"/>
  <c r="G245" i="2"/>
  <c r="F245" i="2"/>
  <c r="R244" i="2"/>
  <c r="Q244" i="2"/>
  <c r="P244" i="2"/>
  <c r="M244" i="2"/>
  <c r="K244" i="2"/>
  <c r="J244" i="2"/>
  <c r="I244" i="2"/>
  <c r="H244" i="2"/>
  <c r="G244" i="2"/>
  <c r="F244" i="2"/>
  <c r="U42" i="2" l="1"/>
  <c r="U47" i="2"/>
  <c r="U152" i="2"/>
  <c r="U24" i="2"/>
  <c r="U67" i="2"/>
  <c r="U64" i="2"/>
  <c r="U33" i="2"/>
  <c r="U20" i="2"/>
  <c r="U14" i="2"/>
  <c r="U12" i="2"/>
  <c r="U41" i="2"/>
  <c r="U157" i="2"/>
  <c r="U153" i="2"/>
  <c r="U151" i="2"/>
  <c r="U72" i="2"/>
  <c r="U68" i="2"/>
  <c r="U66" i="2"/>
  <c r="U55" i="2"/>
  <c r="U46" i="2"/>
  <c r="U44" i="2"/>
  <c r="U34" i="2"/>
  <c r="U15" i="2"/>
  <c r="U9" i="2"/>
  <c r="S244" i="2"/>
  <c r="T244" i="2"/>
  <c r="U156" i="2"/>
  <c r="U73" i="2"/>
  <c r="U69" i="2"/>
  <c r="U57" i="2"/>
  <c r="U54" i="2"/>
  <c r="U37" i="2"/>
  <c r="U29" i="2"/>
  <c r="U18" i="2"/>
  <c r="U10" i="2"/>
  <c r="T246" i="2"/>
  <c r="U154" i="2"/>
  <c r="U60" i="2"/>
  <c r="U51" i="2"/>
  <c r="U45" i="2"/>
  <c r="U40" i="2"/>
  <c r="U35" i="2"/>
  <c r="U31" i="2"/>
  <c r="U26" i="2"/>
  <c r="U22" i="2"/>
  <c r="U16" i="2"/>
  <c r="U8" i="2"/>
  <c r="U6" i="2"/>
  <c r="U146" i="2"/>
  <c r="U145" i="2"/>
  <c r="U144" i="2"/>
  <c r="U143" i="2"/>
  <c r="U142" i="2"/>
  <c r="U139" i="2"/>
  <c r="U137" i="2"/>
  <c r="U127" i="2"/>
  <c r="U124" i="2"/>
  <c r="U120" i="2"/>
  <c r="U94" i="2"/>
  <c r="U90" i="2"/>
  <c r="U89" i="2"/>
  <c r="U88" i="2"/>
  <c r="U87" i="2"/>
  <c r="U83" i="2"/>
  <c r="U81" i="2"/>
  <c r="U80" i="2"/>
  <c r="U79" i="2"/>
  <c r="U78" i="2"/>
  <c r="U77" i="2"/>
  <c r="U75" i="2"/>
  <c r="U74" i="2"/>
  <c r="U148" i="2"/>
  <c r="U76" i="2"/>
  <c r="U122" i="2"/>
  <c r="U121" i="2"/>
  <c r="U135" i="2"/>
  <c r="U134" i="2"/>
  <c r="U133" i="2"/>
  <c r="U131" i="2"/>
  <c r="U129" i="2"/>
  <c r="U96" i="2"/>
  <c r="U95" i="2"/>
  <c r="U138" i="2"/>
  <c r="U132" i="2"/>
  <c r="U125" i="2"/>
  <c r="U98" i="2"/>
  <c r="U92" i="2"/>
  <c r="U86" i="2"/>
  <c r="U85" i="2"/>
  <c r="U84" i="2"/>
  <c r="U141" i="2"/>
  <c r="U140" i="2"/>
  <c r="U136" i="2"/>
  <c r="U130" i="2"/>
  <c r="U126" i="2"/>
  <c r="U123" i="2"/>
  <c r="U99" i="2"/>
  <c r="U97" i="2"/>
  <c r="U93" i="2"/>
  <c r="U91" i="2"/>
  <c r="U82" i="2"/>
  <c r="U128" i="2"/>
  <c r="S245" i="2"/>
  <c r="U155" i="2"/>
  <c r="U61" i="2"/>
  <c r="U52" i="2"/>
  <c r="U50" i="2"/>
  <c r="U49" i="2"/>
  <c r="U38" i="2"/>
  <c r="U27" i="2"/>
  <c r="U25" i="2"/>
  <c r="U17" i="2"/>
  <c r="U13" i="2"/>
  <c r="U11" i="2"/>
  <c r="U7" i="2"/>
  <c r="S246" i="2"/>
  <c r="T245" i="2"/>
  <c r="U58" i="2"/>
  <c r="U48" i="2"/>
  <c r="U43" i="2"/>
  <c r="U36" i="2"/>
  <c r="U32" i="2"/>
  <c r="U30" i="2"/>
  <c r="U23" i="2"/>
  <c r="U21" i="2"/>
  <c r="U19" i="2"/>
  <c r="U150" i="2"/>
  <c r="U149" i="2"/>
  <c r="U147" i="2"/>
  <c r="U244" i="2" l="1"/>
  <c r="U246" i="2"/>
  <c r="U24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V April 2011" type="1" refreshedVersion="3" background="1" saveData="1">
    <dbPr connection="DSN=Excel Files;DBQ=C:\Users\FPK 1\Documents\FPK\BAB\KOMPARASHON DI PREIS\Prijsvergelijking_eerste_levensmiddelen_april_2011.xls;DefaultDir=C:\Users\FPK 1\Documents\FPK\BAB\KOMPARASHON DI PREIS;DriverId=1046;MaxBufferSize=2048;PageTimeout=5;" command="SELECT `Sheet1$`.F1, `Sheet1$`.`Prijsvergelijking april 2011`, `Sheet1$`.F3, `Sheet1$`.F4, `Sheet1$`.F5, `Sheet1$`.F6, `Sheet1$`.F7, `Sheet1$`.F8, `Sheet1$`.F9, `Sheet1$`.F10, `Sheet1$`.F11, `Sheet1$`.F12, `Sheet1$`.F13, `Sheet1$`.F14, `Sheet1$`.F15, `Sheet1$`.F16, `Sheet1$`.F17, `Sheet1$`.F18, `Sheet1$`.F19, `Sheet1$`.F20, `Sheet1$`.F21, `Sheet1$`.F22, `Sheet1$`.F23_x000d__x000a_FROM `Sheet1$` `Sheet1$`_x000d__x000a_ORDER BY `Sheet1$`.F1"/>
  </connection>
</connections>
</file>

<file path=xl/sharedStrings.xml><?xml version="1.0" encoding="utf-8"?>
<sst xmlns="http://schemas.openxmlformats.org/spreadsheetml/2006/main" count="753" uniqueCount="359">
  <si>
    <t>Inhoud</t>
  </si>
  <si>
    <t>Merk/Artikel</t>
  </si>
  <si>
    <t>Categorie</t>
  </si>
  <si>
    <t>Best Buy</t>
  </si>
  <si>
    <t>Bon Bini</t>
  </si>
  <si>
    <t>Boulev. market Place</t>
  </si>
  <si>
    <t>Centrum Mahaai</t>
  </si>
  <si>
    <t>Esperamos</t>
  </si>
  <si>
    <t>Vreugdenhil</t>
  </si>
  <si>
    <t xml:space="preserve">Nr. </t>
  </si>
  <si>
    <t>Aantal producten</t>
  </si>
  <si>
    <t>Totaalbedrag obv aantal producten</t>
  </si>
  <si>
    <t>Gem. bedrag per aantal producten</t>
  </si>
  <si>
    <t>Goodkoopste</t>
  </si>
  <si>
    <t>Duurste</t>
  </si>
  <si>
    <t>Mangusa Rio</t>
  </si>
  <si>
    <t>Verschil</t>
  </si>
  <si>
    <t>Mangusa Hypermarkt</t>
  </si>
  <si>
    <t xml:space="preserve"> </t>
  </si>
  <si>
    <t>Luna Park</t>
  </si>
  <si>
    <t>Ruyterkade</t>
  </si>
  <si>
    <t>Van den Tweel</t>
  </si>
  <si>
    <t xml:space="preserve">Centrum Piscadera </t>
  </si>
  <si>
    <t>1 kg</t>
  </si>
  <si>
    <t xml:space="preserve">* Bij deze prijzenvergelijking is er geen rekening gehouden met kwaliteit en land van herkomst van de verschillende producten.  </t>
  </si>
  <si>
    <t>Kogelbeefsteak</t>
  </si>
  <si>
    <t>Flanksteak</t>
  </si>
  <si>
    <t>Sirloin Steak</t>
  </si>
  <si>
    <t>Sucadelappen</t>
  </si>
  <si>
    <t>Beef/ Runderlappen</t>
  </si>
  <si>
    <t>Karni Stoba</t>
  </si>
  <si>
    <t>Karni Mulá</t>
  </si>
  <si>
    <t>Karni Stoba Mulá</t>
  </si>
  <si>
    <t>Beefsteak Mulá</t>
  </si>
  <si>
    <t>Higra di baka</t>
  </si>
  <si>
    <t>Nier di baka</t>
  </si>
  <si>
    <t>Beefmulá/ Tartaar</t>
  </si>
  <si>
    <t>Karni kabritu  (ijs)</t>
  </si>
  <si>
    <t>Rabu di baka</t>
  </si>
  <si>
    <t>Karni Sòpi sin wesu</t>
  </si>
  <si>
    <t>Karni Sòpi ku wesu</t>
  </si>
  <si>
    <t>Karni Sòpi Schekelbeen</t>
  </si>
  <si>
    <t>Mondongo</t>
  </si>
  <si>
    <t xml:space="preserve">Pòrchòp </t>
  </si>
  <si>
    <t>Pòrchòp sin wesu</t>
  </si>
  <si>
    <t>Pork Cutlet</t>
  </si>
  <si>
    <t>Loin Ribs</t>
  </si>
  <si>
    <t>Galiña Mulá</t>
  </si>
  <si>
    <t>Galiña Hinter 1500</t>
  </si>
  <si>
    <t>Chicken Breast</t>
  </si>
  <si>
    <t>Whole Legs</t>
  </si>
  <si>
    <t>Drumsticks</t>
  </si>
  <si>
    <t>Thighs</t>
  </si>
  <si>
    <t>Thighs sin wesu</t>
  </si>
  <si>
    <t>Chicken Wings</t>
  </si>
  <si>
    <t>VLEESSOORTEN</t>
  </si>
  <si>
    <t>Schouderham (slice)</t>
  </si>
  <si>
    <t>Turkey ham (slice)</t>
  </si>
  <si>
    <t>Wòrst salu (slice)</t>
  </si>
  <si>
    <t>Wòrst dushi (slice)</t>
  </si>
  <si>
    <t>BROODBELEG</t>
  </si>
  <si>
    <t>Batata (hulandes)</t>
  </si>
  <si>
    <t>Batata Dushi (lokal kòrá)</t>
  </si>
  <si>
    <t>Yuca</t>
  </si>
  <si>
    <t>Maishi</t>
  </si>
  <si>
    <t>Lamunchi</t>
  </si>
  <si>
    <t>Pampuna</t>
  </si>
  <si>
    <t>Banana</t>
  </si>
  <si>
    <t>Konoflo</t>
  </si>
  <si>
    <t>Siboyo ( normal)</t>
  </si>
  <si>
    <t>Tomati venezolano</t>
  </si>
  <si>
    <t>Spinazie (lokal)</t>
  </si>
  <si>
    <t>Advocado</t>
  </si>
  <si>
    <t>Broccoli</t>
  </si>
  <si>
    <t>Prei</t>
  </si>
  <si>
    <t>Wortel Jumbo</t>
  </si>
  <si>
    <t>Berehein</t>
  </si>
  <si>
    <t>Bonchi Largu (kouseband)</t>
  </si>
  <si>
    <t>Komkomber salada</t>
  </si>
  <si>
    <t>Guiambo</t>
  </si>
  <si>
    <t>Seldu merikano</t>
  </si>
  <si>
    <t>Seldu (normaal)</t>
  </si>
  <si>
    <t>Siboyo largu</t>
  </si>
  <si>
    <t>Warmoes</t>
  </si>
  <si>
    <t>Kolo blanku</t>
  </si>
  <si>
    <t>GROENTEN</t>
  </si>
  <si>
    <t>p/kg</t>
  </si>
  <si>
    <t>p/st</t>
  </si>
  <si>
    <t>Kiwi</t>
  </si>
  <si>
    <t>Bananen (bakoba)</t>
  </si>
  <si>
    <t>Mandarijn</t>
  </si>
  <si>
    <t>Plum</t>
  </si>
  <si>
    <t>Apel Golden Delicious</t>
  </si>
  <si>
    <t>Apel Red Delicious</t>
  </si>
  <si>
    <t>Mango</t>
  </si>
  <si>
    <t>Druif Black Seedless</t>
  </si>
  <si>
    <t>per stuk</t>
  </si>
  <si>
    <t>per kilo</t>
  </si>
  <si>
    <t>4 stuk</t>
  </si>
  <si>
    <t xml:space="preserve">per kilo </t>
  </si>
  <si>
    <t>4 stuks</t>
  </si>
  <si>
    <t>7 stuks</t>
  </si>
  <si>
    <t>stuk</t>
  </si>
  <si>
    <t>Spruitjes</t>
  </si>
  <si>
    <t>Promenton gel</t>
  </si>
  <si>
    <t>Boerenkool</t>
  </si>
  <si>
    <t>Peterselie</t>
  </si>
  <si>
    <t>Peultjes</t>
  </si>
  <si>
    <t>Bloemkool</t>
  </si>
  <si>
    <t>Guave</t>
  </si>
  <si>
    <t>Persimmon</t>
  </si>
  <si>
    <t>Citroen</t>
  </si>
  <si>
    <t>Carre Foure</t>
  </si>
  <si>
    <t>Timmy</t>
  </si>
  <si>
    <t>Jonge kaas</t>
  </si>
  <si>
    <t xml:space="preserve">Anasa </t>
  </si>
  <si>
    <t xml:space="preserve">Apelsina </t>
  </si>
  <si>
    <t>FRUIT</t>
  </si>
  <si>
    <t>Promenton kòrá</t>
  </si>
  <si>
    <t>Kolo kòrá</t>
  </si>
  <si>
    <t>Pera (kolo bèrdè)</t>
  </si>
  <si>
    <t>Meloen (hintè)</t>
  </si>
  <si>
    <t>Papaya (hintè hechu)</t>
  </si>
  <si>
    <t>Patia (hintè)</t>
  </si>
  <si>
    <t>Siboyo kòrá</t>
  </si>
  <si>
    <t>Promenton bèrdè</t>
  </si>
  <si>
    <t>Jam La Constancia (Pineappel)</t>
  </si>
  <si>
    <t>BROODSMEERSEL</t>
  </si>
  <si>
    <t>300 gr</t>
  </si>
  <si>
    <t>La Constancia guayaba</t>
  </si>
  <si>
    <t>10.5 oz</t>
  </si>
  <si>
    <t>Geurts strawberry</t>
  </si>
  <si>
    <t>450 gr</t>
  </si>
  <si>
    <t>Pindakaas Creamy Calvé</t>
  </si>
  <si>
    <t>350 gr</t>
  </si>
  <si>
    <t>Nutella Chocco</t>
  </si>
  <si>
    <t>371 gr</t>
  </si>
  <si>
    <t>Hazella</t>
  </si>
  <si>
    <t>Bush's bonchi korá</t>
  </si>
  <si>
    <t xml:space="preserve">BONEN IN BLIK </t>
  </si>
  <si>
    <t>454 gr</t>
  </si>
  <si>
    <t>Sapac bonchi korá</t>
  </si>
  <si>
    <t>15 oz</t>
  </si>
  <si>
    <t>S &amp; W bonchi korá</t>
  </si>
  <si>
    <t>439 gr</t>
  </si>
  <si>
    <t>Goya bonchi korá</t>
  </si>
  <si>
    <t>15.5 oz</t>
  </si>
  <si>
    <t>Grace bonchi korá</t>
  </si>
  <si>
    <t>425 gr</t>
  </si>
  <si>
    <t>Coroos bonchi korá</t>
  </si>
  <si>
    <t>Famosa</t>
  </si>
  <si>
    <t xml:space="preserve">Harbeez </t>
  </si>
  <si>
    <t>400 gr</t>
  </si>
  <si>
    <t>Metelliana</t>
  </si>
  <si>
    <t>Camilia blackeye peas</t>
  </si>
  <si>
    <t xml:space="preserve">BONEN IN PAK </t>
  </si>
  <si>
    <t>1 lb</t>
  </si>
  <si>
    <t>Camilia green split peas</t>
  </si>
  <si>
    <t>Camilia pinto</t>
  </si>
  <si>
    <t>Camilia red kidney</t>
  </si>
  <si>
    <t>Goya pinto</t>
  </si>
  <si>
    <t>Goya blackeye peas</t>
  </si>
  <si>
    <t>Goya green split peas</t>
  </si>
  <si>
    <t>Goya red kidney</t>
  </si>
  <si>
    <t>Alberto red kidney</t>
  </si>
  <si>
    <t>12 oz</t>
  </si>
  <si>
    <t>Libby's</t>
  </si>
  <si>
    <t>MAIS IN BLIK / GLAS</t>
  </si>
  <si>
    <t>432 gr</t>
  </si>
  <si>
    <t>Harbeez</t>
  </si>
  <si>
    <t>340 gr</t>
  </si>
  <si>
    <t>Goya</t>
  </si>
  <si>
    <t>Sapac</t>
  </si>
  <si>
    <t>Kwidzyn</t>
  </si>
  <si>
    <t>Sun Lee</t>
  </si>
  <si>
    <t>410 gr</t>
  </si>
  <si>
    <t>Libby's Peas &amp; Carrots</t>
  </si>
  <si>
    <t xml:space="preserve">GROENTEN IN BLIK </t>
  </si>
  <si>
    <t>Libby's Rooibiet   diced</t>
  </si>
  <si>
    <t xml:space="preserve">Libby's Rooibiet sliced  </t>
  </si>
  <si>
    <t>Goya Doperwten</t>
  </si>
  <si>
    <t>Goya Peas &amp; Carrots</t>
  </si>
  <si>
    <t>Goya Rooibiet Slices</t>
  </si>
  <si>
    <t>Goya Wortel Slices</t>
  </si>
  <si>
    <t>Goya Mix Groenten</t>
  </si>
  <si>
    <t>GROENTEN IN BLIK</t>
  </si>
  <si>
    <t>Sapac doperwten</t>
  </si>
  <si>
    <t>Kwidzyn doperwten</t>
  </si>
  <si>
    <t>Gwoon doperwten</t>
  </si>
  <si>
    <t>Campbell's vegetable</t>
  </si>
  <si>
    <t>SOEP IN BLIK / PAK</t>
  </si>
  <si>
    <t>10.1/2 oz</t>
  </si>
  <si>
    <t>Campbell's chicken noodle</t>
  </si>
  <si>
    <t>10.75 oz</t>
  </si>
  <si>
    <t>Unox stevige groente soep</t>
  </si>
  <si>
    <t>300 ml</t>
  </si>
  <si>
    <t>Unox stevigekippen soep</t>
  </si>
  <si>
    <t>Continental Sopa de Fideos/ in pak</t>
  </si>
  <si>
    <t>107 gr</t>
  </si>
  <si>
    <t>Jumbo erwten soep</t>
  </si>
  <si>
    <t>Macaroni Elbow Honig</t>
  </si>
  <si>
    <t xml:space="preserve"> MACARONI</t>
  </si>
  <si>
    <t>700 gr</t>
  </si>
  <si>
    <t>Gallo Macaroni Elbow</t>
  </si>
  <si>
    <t>250 gr</t>
  </si>
  <si>
    <t>Tiburon no 1</t>
  </si>
  <si>
    <t>Camil (bruin)</t>
  </si>
  <si>
    <t>RIJST</t>
  </si>
  <si>
    <t>2 lb</t>
  </si>
  <si>
    <t>Blue Ribbon (bruin)</t>
  </si>
  <si>
    <t>5 lb</t>
  </si>
  <si>
    <t>Blue Ribbon (wit)</t>
  </si>
  <si>
    <t>Nika (bruin)</t>
  </si>
  <si>
    <t>4.4 lb</t>
  </si>
  <si>
    <t>Nika (wit)</t>
  </si>
  <si>
    <t xml:space="preserve">Promasa/geel </t>
  </si>
  <si>
    <t xml:space="preserve">MAISMEEL </t>
  </si>
  <si>
    <t>2 lbs</t>
  </si>
  <si>
    <t>P.A.N./geel</t>
  </si>
  <si>
    <t>Funchi Fresku/geel</t>
  </si>
  <si>
    <t>500 gr</t>
  </si>
  <si>
    <t>P.A.N./ wit</t>
  </si>
  <si>
    <t xml:space="preserve">2 lbs </t>
  </si>
  <si>
    <t>Phoebe</t>
  </si>
  <si>
    <t>Robin Hood</t>
  </si>
  <si>
    <t>TARWE MEEL</t>
  </si>
  <si>
    <t>5 lbs</t>
  </si>
  <si>
    <t>Flag</t>
  </si>
  <si>
    <t>4.4 lbs</t>
  </si>
  <si>
    <t>Gold (Self rising)</t>
  </si>
  <si>
    <t xml:space="preserve">5 lbs </t>
  </si>
  <si>
    <t>Gold Medal (all purpose)</t>
  </si>
  <si>
    <t>12 lbs</t>
  </si>
  <si>
    <t>Sun Flower</t>
  </si>
  <si>
    <t>Vigo Olive Oil 100% pure</t>
  </si>
  <si>
    <t>SPIJSOLIE</t>
  </si>
  <si>
    <t>250 ml</t>
  </si>
  <si>
    <t>Wesseon Canola Oil</t>
  </si>
  <si>
    <t>40 oz</t>
  </si>
  <si>
    <t xml:space="preserve">Vigo (extra virgin ) </t>
  </si>
  <si>
    <t>Badia (extra virgin )</t>
  </si>
  <si>
    <t>500 ml</t>
  </si>
  <si>
    <t>Goya puro</t>
  </si>
  <si>
    <t>17 oz</t>
  </si>
  <si>
    <t>Renia Original</t>
  </si>
  <si>
    <t>MARGARINE</t>
  </si>
  <si>
    <t>Renia gold</t>
  </si>
  <si>
    <t xml:space="preserve">Becel original </t>
  </si>
  <si>
    <t>Sane light</t>
  </si>
  <si>
    <t>Remia light</t>
  </si>
  <si>
    <t>Remia nieuw light</t>
  </si>
  <si>
    <t>Gwoon light</t>
  </si>
  <si>
    <t>Hunt's Paste</t>
  </si>
  <si>
    <t>TOMATENPASTA</t>
  </si>
  <si>
    <t>6 oz</t>
  </si>
  <si>
    <t>La Constancia</t>
  </si>
  <si>
    <t>Tropic</t>
  </si>
  <si>
    <t>Alfresco</t>
  </si>
  <si>
    <t>Kingtom</t>
  </si>
  <si>
    <t>370 gr</t>
  </si>
  <si>
    <t>Orient Star</t>
  </si>
  <si>
    <t>Royal</t>
  </si>
  <si>
    <t>SUIKER (WIT)</t>
  </si>
  <si>
    <t>King Sugar</t>
  </si>
  <si>
    <t>4 lbs</t>
  </si>
  <si>
    <t>Eagle</t>
  </si>
  <si>
    <t>Manuelita</t>
  </si>
  <si>
    <t>2 kg</t>
  </si>
  <si>
    <t xml:space="preserve">Lipton Yellow Label </t>
  </si>
  <si>
    <t>THEE</t>
  </si>
  <si>
    <t>20 stuks</t>
  </si>
  <si>
    <t xml:space="preserve">Hardon </t>
  </si>
  <si>
    <t>25 stuks</t>
  </si>
  <si>
    <t>Crown</t>
  </si>
  <si>
    <t>Colcafe Clasico</t>
  </si>
  <si>
    <t>KOFFIE</t>
  </si>
  <si>
    <t>85 gr</t>
  </si>
  <si>
    <t>Nescafe Instant</t>
  </si>
  <si>
    <t>Café Sto. Domingo Roasted</t>
  </si>
  <si>
    <t>8.8 oz</t>
  </si>
  <si>
    <t>Kellog's</t>
  </si>
  <si>
    <t>KELLOG'S CORN FLAKES (U.S.A.)</t>
  </si>
  <si>
    <t>9.6 oz</t>
  </si>
  <si>
    <t>18. oz</t>
  </si>
  <si>
    <t>Quaker Quick Cooking</t>
  </si>
  <si>
    <t>330 gr</t>
  </si>
  <si>
    <t>Quaker Quick cooking</t>
  </si>
  <si>
    <t>660 gr</t>
  </si>
  <si>
    <t>Quaker Instant</t>
  </si>
  <si>
    <t>Gloria Orange</t>
  </si>
  <si>
    <t xml:space="preserve">VRUCHTENSAP IN PAK </t>
  </si>
  <si>
    <t>1 ltr</t>
  </si>
  <si>
    <t>Ceres Apple</t>
  </si>
  <si>
    <t>Baggio Pronto Peer</t>
  </si>
  <si>
    <t xml:space="preserve"> Friesche Vlag halfvolle</t>
  </si>
  <si>
    <t>MELK IN PAK</t>
  </si>
  <si>
    <t xml:space="preserve"> Friesche Vlag magere</t>
  </si>
  <si>
    <t>Sane halfvolle</t>
  </si>
  <si>
    <t>Gloria Vollemelk</t>
  </si>
  <si>
    <t>Coast</t>
  </si>
  <si>
    <t>MELK IN BLIK (ongesuikerd)</t>
  </si>
  <si>
    <t>Bonle</t>
  </si>
  <si>
    <t>Frisian Flag</t>
  </si>
  <si>
    <t>Incolac</t>
  </si>
  <si>
    <t>MELKPOEDER (instant)</t>
  </si>
  <si>
    <t>Hollandia Street</t>
  </si>
  <si>
    <t>360 gr</t>
  </si>
  <si>
    <t>LIMONADE SIROOP</t>
  </si>
  <si>
    <t>Sun Quick Orange</t>
  </si>
  <si>
    <t>Coca Cola / Fria (lokal)</t>
  </si>
  <si>
    <t>FRISDRANK</t>
  </si>
  <si>
    <t>2 ltr</t>
  </si>
  <si>
    <t>Colgate Cavity Protection</t>
  </si>
  <si>
    <t>TANDPASTA</t>
  </si>
  <si>
    <t>70 gr</t>
  </si>
  <si>
    <t>Safeguard Antibacterial</t>
  </si>
  <si>
    <t>BADZEEP</t>
  </si>
  <si>
    <t>113 gr</t>
  </si>
  <si>
    <t>Palmolive</t>
  </si>
  <si>
    <t>110 gr</t>
  </si>
  <si>
    <t>Lux</t>
  </si>
  <si>
    <t>80 gr</t>
  </si>
  <si>
    <t>Stayfree Regular Maxi</t>
  </si>
  <si>
    <t>MAANDVERBAND</t>
  </si>
  <si>
    <t>10 stuks</t>
  </si>
  <si>
    <t xml:space="preserve">Libresse Regular Ultra Thin </t>
  </si>
  <si>
    <t>Always Regular Ultra Thin with Flexi Wings</t>
  </si>
  <si>
    <t>22 stuks</t>
  </si>
  <si>
    <t>Kotex Maxi Regular</t>
  </si>
  <si>
    <t>24 stuks</t>
  </si>
  <si>
    <t>Palmolive Original</t>
  </si>
  <si>
    <t>AFWASMIDDEL</t>
  </si>
  <si>
    <t>Tempo</t>
  </si>
  <si>
    <t>56 oz</t>
  </si>
  <si>
    <t>Jab</t>
  </si>
  <si>
    <t>28 oz</t>
  </si>
  <si>
    <t>Disiclin</t>
  </si>
  <si>
    <t>DESINFECTANTE</t>
  </si>
  <si>
    <t>3.79 ltr</t>
  </si>
  <si>
    <t>Vex</t>
  </si>
  <si>
    <t>SCHUURMIDDEL</t>
  </si>
  <si>
    <t>Cif</t>
  </si>
  <si>
    <t>La oca/ baño</t>
  </si>
  <si>
    <t>750 ml</t>
  </si>
  <si>
    <t>Glorall</t>
  </si>
  <si>
    <t>BLEEKMIDDEL</t>
  </si>
  <si>
    <t>64 oz</t>
  </si>
  <si>
    <t>Clorox</t>
  </si>
  <si>
    <t>Softex</t>
  </si>
  <si>
    <t>TOILETPAPIER</t>
  </si>
  <si>
    <t>12 stuks</t>
  </si>
  <si>
    <t>Swave</t>
  </si>
  <si>
    <t>Noky</t>
  </si>
  <si>
    <t>700 ml</t>
  </si>
  <si>
    <t>`</t>
  </si>
  <si>
    <t>3 stuks</t>
  </si>
  <si>
    <t>Aantal producten goedkoop</t>
  </si>
  <si>
    <t>Aantal producten duurder</t>
  </si>
  <si>
    <t>Fundashon pa Konsumidó: prijzenvergelijking ougùstùs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</si>
</sst>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color theme="0"/>
      <name val="Calibri"/>
      <family val="2"/>
      <scheme val="minor"/>
    </font>
    <font>
      <sz val="8"/>
      <name val="Calibri"/>
      <scheme val="minor"/>
    </font>
    <font>
      <b/>
      <sz val="8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 textRotation="90"/>
    </xf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4" fontId="7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4" fontId="1" fillId="3" borderId="1" xfId="0" applyNumberFormat="1" applyFont="1" applyFill="1" applyBorder="1"/>
    <xf numFmtId="4" fontId="1" fillId="2" borderId="1" xfId="0" applyNumberFormat="1" applyFont="1" applyFill="1" applyBorder="1"/>
    <xf numFmtId="4" fontId="3" fillId="0" borderId="1" xfId="0" applyNumberFormat="1" applyFont="1" applyBorder="1"/>
    <xf numFmtId="4" fontId="8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4" fontId="1" fillId="0" borderId="2" xfId="0" applyNumberFormat="1" applyFont="1" applyBorder="1"/>
    <xf numFmtId="4" fontId="8" fillId="0" borderId="2" xfId="0" applyNumberFormat="1" applyFont="1" applyBorder="1"/>
    <xf numFmtId="4" fontId="9" fillId="0" borderId="1" xfId="0" applyNumberFormat="1" applyFont="1" applyBorder="1"/>
    <xf numFmtId="4" fontId="1" fillId="5" borderId="1" xfId="0" applyNumberFormat="1" applyFont="1" applyFill="1" applyBorder="1"/>
    <xf numFmtId="4" fontId="1" fillId="6" borderId="1" xfId="0" applyNumberFormat="1" applyFont="1" applyFill="1" applyBorder="1"/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/>
    <xf numFmtId="0" fontId="1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7" borderId="0" xfId="0" applyFont="1" applyFill="1" applyAlignment="1">
      <alignment horizontal="center" textRotation="90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" fillId="8" borderId="0" xfId="0" applyFont="1" applyFill="1"/>
    <xf numFmtId="2" fontId="1" fillId="8" borderId="0" xfId="0" applyNumberFormat="1" applyFont="1" applyFill="1"/>
    <xf numFmtId="0" fontId="12" fillId="8" borderId="0" xfId="0" applyFont="1" applyFill="1"/>
    <xf numFmtId="0" fontId="1" fillId="9" borderId="0" xfId="0" applyFont="1" applyFill="1"/>
    <xf numFmtId="2" fontId="1" fillId="9" borderId="0" xfId="0" applyNumberFormat="1" applyFont="1" applyFill="1"/>
    <xf numFmtId="0" fontId="12" fillId="9" borderId="0" xfId="0" applyFont="1" applyFill="1"/>
    <xf numFmtId="1" fontId="1" fillId="0" borderId="1" xfId="0" applyNumberFormat="1" applyFont="1" applyBorder="1"/>
    <xf numFmtId="0" fontId="5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4" fontId="13" fillId="0" borderId="1" xfId="0" applyNumberFormat="1" applyFont="1" applyBorder="1"/>
    <xf numFmtId="2" fontId="2" fillId="0" borderId="0" xfId="0" applyNumberFormat="1" applyFont="1"/>
    <xf numFmtId="2" fontId="2" fillId="0" borderId="1" xfId="0" applyNumberFormat="1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2" fillId="0" borderId="0" xfId="0" applyNumberFormat="1" applyFont="1" applyBorder="1"/>
    <xf numFmtId="0" fontId="14" fillId="0" borderId="1" xfId="0" applyFont="1" applyBorder="1"/>
    <xf numFmtId="0" fontId="14" fillId="0" borderId="0" xfId="0" applyFont="1" applyBorder="1"/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4" fillId="0" borderId="0" xfId="0" applyFont="1"/>
    <xf numFmtId="0" fontId="2" fillId="0" borderId="0" xfId="0" applyFont="1" applyBorder="1"/>
    <xf numFmtId="0" fontId="11" fillId="0" borderId="3" xfId="0" applyFont="1" applyBorder="1"/>
    <xf numFmtId="0" fontId="14" fillId="0" borderId="3" xfId="0" applyFont="1" applyBorder="1"/>
    <xf numFmtId="0" fontId="1" fillId="0" borderId="3" xfId="0" applyFont="1" applyBorder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</cellXfs>
  <cellStyles count="1">
    <cellStyle name="Normal" xfId="0" builtinId="0"/>
  </cellStyles>
  <dxfs count="5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4" formatCode="#,##0.0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bottom style="thin">
          <color theme="0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1" formatCode="0"/>
      <alignment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alignment horizontal="center" vertical="center" textRotation="9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13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476732161323683"/>
          <c:y val="1.5306122448979591E-2"/>
          <c:w val="0.59255429162357809"/>
          <c:h val="0.88435374149659862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EDC-40EA-B906-D57C520676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EDC-40EA-B906-D57C5206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4766464"/>
        <c:axId val="104768640"/>
        <c:axId val="0"/>
      </c:bar3DChart>
      <c:catAx>
        <c:axId val="1047664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Supermarket</a:t>
                </a:r>
              </a:p>
            </c:rich>
          </c:tx>
          <c:layout>
            <c:manualLayout>
              <c:xMode val="edge"/>
              <c:yMode val="edge"/>
              <c:x val="1.9648428262373768E-2"/>
              <c:y val="0.38605436184883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7686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47686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prijs</a:t>
                </a:r>
              </a:p>
            </c:rich>
          </c:tx>
          <c:layout>
            <c:manualLayout>
              <c:xMode val="edge"/>
              <c:yMode val="edge"/>
              <c:x val="0.4529472525611718"/>
              <c:y val="0.87925174607411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766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144774450468448"/>
          <c:y val="0.46428577783709241"/>
          <c:w val="0.19441572584294597"/>
          <c:h val="7.312923172738999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V April 2011" connectionId="1" xr16:uid="{00000000-0016-0000-0200-000000000000}" autoFormatId="16" applyNumberFormats="0" applyBorderFormats="0" applyFontFormats="0" applyPatternFormats="0" applyAlignmentFormats="0" applyWidthHeightFormats="0">
  <queryTableRefresh nextId="44" unboundColumnsRight="3">
    <queryTableFields count="21">
      <queryTableField id="1" name="F1" tableColumnId="1"/>
      <queryTableField id="2" name="Prijsvergelijking april 2011" tableColumnId="2"/>
      <queryTableField id="28" dataBound="0" tableColumnId="28"/>
      <queryTableField id="3" name="F3" tableColumnId="3"/>
      <queryTableField id="42" dataBound="0" tableColumnId="4"/>
      <queryTableField id="8" name="F8" tableColumnId="8"/>
      <queryTableField id="9" name="F9" tableColumnId="9"/>
      <queryTableField id="10" name="F10" tableColumnId="10"/>
      <queryTableField id="11" name="F11" tableColumnId="11"/>
      <queryTableField id="13" name="F13" tableColumnId="13"/>
      <queryTableField id="15" name="F15" tableColumnId="15"/>
      <queryTableField id="43" dataBound="0" tableColumnId="6"/>
      <queryTableField id="16" name="F16" tableColumnId="16"/>
      <queryTableField id="17" name="F17" tableColumnId="17"/>
      <queryTableField id="27" dataBound="0" tableColumnId="27"/>
      <queryTableField id="19" name="F19" tableColumnId="19"/>
      <queryTableField id="20" name="F20" tableColumnId="20"/>
      <queryTableField id="23" name="F23" tableColumnId="23"/>
      <queryTableField id="24" dataBound="0" tableColumnId="24"/>
      <queryTableField id="29" dataBound="0" tableColumnId="29"/>
      <queryTableField id="25" dataBound="0" tableColumnId="25"/>
    </queryTableFields>
    <queryTableDeletedFields count="9">
      <deletedField name="F4"/>
      <deletedField name="F21"/>
      <deletedField name="F12"/>
      <deletedField name="F14"/>
      <deletedField name="F22"/>
      <deletedField name="F18"/>
      <deletedField name="F6"/>
      <deletedField name="F5"/>
      <deletedField name="F7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V_April_2011" displayName="Table_PV_April_2011" ref="A2:U246" tableType="queryTable" totalsRowCount="1" headerRowDxfId="564" dataDxfId="563" totalsRowDxfId="562" headerRowBorderDxfId="560" tableBorderDxfId="561">
  <autoFilter ref="A2:U245" xr:uid="{00000000-0009-0000-0100-000001000000}"/>
  <tableColumns count="21">
    <tableColumn id="1" xr3:uid="{00000000-0010-0000-0000-000001000000}" uniqueName="1" name="Nr. " queryTableFieldId="1" dataDxfId="559" totalsRowDxfId="20"/>
    <tableColumn id="2" xr3:uid="{00000000-0010-0000-0000-000002000000}" uniqueName="2" name="Merk/Artikel" totalsRowLabel="Aantal producten" queryTableFieldId="2" dataDxfId="558" totalsRowDxfId="19"/>
    <tableColumn id="28" xr3:uid="{00000000-0010-0000-0000-00001C000000}" uniqueName="28" name="Categorie" queryTableFieldId="28" dataDxfId="557" totalsRowDxfId="18"/>
    <tableColumn id="3" xr3:uid="{00000000-0010-0000-0000-000003000000}" uniqueName="3" name="Inhoud" queryTableFieldId="3" dataDxfId="556" totalsRowDxfId="17"/>
    <tableColumn id="4" xr3:uid="{00000000-0010-0000-0000-000004000000}" uniqueName="4" name="Van den Tweel" totalsRowFunction="custom" queryTableFieldId="42" dataDxfId="555" totalsRowDxfId="16">
      <totalsRowFormula>COUNTA(E3:E243)</totalsRowFormula>
    </tableColumn>
    <tableColumn id="8" xr3:uid="{00000000-0010-0000-0000-000008000000}" uniqueName="8" name="Best Buy" totalsRowFunction="custom" queryTableFieldId="8" dataDxfId="554" totalsRowDxfId="15">
      <totalsRowFormula>COUNTA(F3:F243)</totalsRowFormula>
    </tableColumn>
    <tableColumn id="9" xr3:uid="{00000000-0010-0000-0000-000009000000}" uniqueName="9" name="Bon Bini" totalsRowFunction="custom" queryTableFieldId="9" dataDxfId="553" totalsRowDxfId="14">
      <totalsRowFormula>COUNTA(G3:G243)</totalsRowFormula>
    </tableColumn>
    <tableColumn id="10" xr3:uid="{00000000-0010-0000-0000-00000A000000}" uniqueName="10" name="Boulev. market Place" totalsRowFunction="custom" queryTableFieldId="10" dataDxfId="552" totalsRowDxfId="13">
      <totalsRowFormula>COUNTA(H3:H243)</totalsRowFormula>
    </tableColumn>
    <tableColumn id="11" xr3:uid="{00000000-0010-0000-0000-00000B000000}" uniqueName="11" name="Centrum Mahaai" totalsRowFunction="custom" queryTableFieldId="11" dataDxfId="551" totalsRowDxfId="12">
      <totalsRowFormula>COUNTA(I3:I243)</totalsRowFormula>
    </tableColumn>
    <tableColumn id="13" xr3:uid="{00000000-0010-0000-0000-00000D000000}" uniqueName="13" name="Centrum Piscadera " totalsRowFunction="custom" queryTableFieldId="13" dataDxfId="550" totalsRowDxfId="11">
      <totalsRowFormula>COUNTA(J3:J243)</totalsRowFormula>
    </tableColumn>
    <tableColumn id="15" xr3:uid="{00000000-0010-0000-0000-00000F000000}" uniqueName="15" name="Carre Foure" totalsRowFunction="custom" queryTableFieldId="15" dataDxfId="549" totalsRowDxfId="10">
      <totalsRowFormula>COUNTA(K3:K243)</totalsRowFormula>
    </tableColumn>
    <tableColumn id="6" xr3:uid="{00000000-0010-0000-0000-000006000000}" uniqueName="6" name="Timmy" totalsRowFunction="custom" queryTableFieldId="43" dataDxfId="548" totalsRowDxfId="9">
      <totalsRowFormula>COUNTA(L3:L243)</totalsRowFormula>
    </tableColumn>
    <tableColumn id="16" xr3:uid="{00000000-0010-0000-0000-000010000000}" uniqueName="16" name="Esperamos" totalsRowFunction="custom" queryTableFieldId="16" dataDxfId="547" totalsRowDxfId="8">
      <totalsRowFormula>COUNTA(M3:M243)</totalsRowFormula>
    </tableColumn>
    <tableColumn id="17" xr3:uid="{00000000-0010-0000-0000-000011000000}" uniqueName="17" name="Mangusa Rio" totalsRowFunction="custom" queryTableFieldId="17" dataDxfId="546" totalsRowDxfId="7">
      <totalsRowFormula>COUNTA(N3:N243)</totalsRowFormula>
    </tableColumn>
    <tableColumn id="27" xr3:uid="{00000000-0010-0000-0000-00001B000000}" uniqueName="27" name="Mangusa Hypermarkt" totalsRowFunction="custom" queryTableFieldId="27" dataDxfId="545" totalsRowDxfId="6">
      <totalsRowFormula>COUNTA(O3:O243)</totalsRowFormula>
    </tableColumn>
    <tableColumn id="19" xr3:uid="{00000000-0010-0000-0000-000013000000}" uniqueName="19" name="Ruyterkade" totalsRowFunction="custom" queryTableFieldId="19" dataDxfId="544" totalsRowDxfId="5">
      <totalsRowFormula>COUNTA(P3:P243)</totalsRowFormula>
    </tableColumn>
    <tableColumn id="20" xr3:uid="{00000000-0010-0000-0000-000014000000}" uniqueName="20" name="Vreugdenhil" totalsRowFunction="custom" queryTableFieldId="20" dataDxfId="543" totalsRowDxfId="4">
      <totalsRowFormula>COUNTA(Q3:Q243)</totalsRowFormula>
    </tableColumn>
    <tableColumn id="23" xr3:uid="{00000000-0010-0000-0000-000017000000}" uniqueName="23" name="Luna Park" totalsRowFunction="custom" queryTableFieldId="23" dataDxfId="542" totalsRowDxfId="3">
      <totalsRowFormula>COUNTA(R3:R243)</totalsRowFormula>
    </tableColumn>
    <tableColumn id="24" xr3:uid="{00000000-0010-0000-0000-000018000000}" uniqueName="24" name="Goodkoopste" totalsRowFunction="custom" queryTableFieldId="24" dataDxfId="541" totalsRowDxfId="2">
      <totalsRowFormula>COUNTA(S3:S243)</totalsRowFormula>
    </tableColumn>
    <tableColumn id="29" xr3:uid="{00000000-0010-0000-0000-00001D000000}" uniqueName="29" name="Duurste" totalsRowFunction="custom" queryTableFieldId="29" dataDxfId="540" totalsRowDxfId="1">
      <totalsRowFormula>COUNTA(T3:T243)</totalsRowFormula>
    </tableColumn>
    <tableColumn id="25" xr3:uid="{00000000-0010-0000-0000-000019000000}" uniqueName="25" name="Verschil" totalsRowFunction="custom" queryTableFieldId="25" dataDxfId="539" totalsRowDxfId="0">
      <totalsRowFormula>COUNTA(U3:U243)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49"/>
  <sheetViews>
    <sheetView tabSelected="1" zoomScale="130" zoomScaleNormal="130" workbookViewId="0">
      <selection activeCell="W48" sqref="W48"/>
    </sheetView>
  </sheetViews>
  <sheetFormatPr defaultColWidth="7.42578125" defaultRowHeight="11.25" x14ac:dyDescent="0.2"/>
  <cols>
    <col min="1" max="1" width="4.140625" style="3" customWidth="1"/>
    <col min="2" max="2" width="31.5703125" style="3" customWidth="1"/>
    <col min="3" max="3" width="20.140625" style="4" customWidth="1"/>
    <col min="4" max="4" width="7.5703125" style="3" customWidth="1"/>
    <col min="5" max="5" width="5.7109375" style="4" customWidth="1"/>
    <col min="6" max="6" width="6.7109375" style="4" customWidth="1"/>
    <col min="7" max="7" width="7.140625" style="4" customWidth="1"/>
    <col min="8" max="8" width="6.5703125" style="4" customWidth="1"/>
    <col min="9" max="9" width="7" style="4" customWidth="1"/>
    <col min="10" max="10" width="6.140625" style="4" customWidth="1"/>
    <col min="11" max="12" width="6.85546875" style="4" customWidth="1"/>
    <col min="13" max="14" width="7" style="4" customWidth="1"/>
    <col min="15" max="15" width="6.7109375" style="4" customWidth="1"/>
    <col min="16" max="17" width="7" style="4" customWidth="1"/>
    <col min="18" max="18" width="7.140625" style="4" customWidth="1"/>
    <col min="19" max="19" width="6.42578125" style="3" customWidth="1"/>
    <col min="20" max="20" width="6.7109375" style="3" customWidth="1"/>
    <col min="21" max="21" width="7.28515625" style="3" customWidth="1"/>
    <col min="22" max="16384" width="7.42578125" style="3"/>
  </cols>
  <sheetData>
    <row r="1" spans="1:21" s="1" customFormat="1" ht="12.75" x14ac:dyDescent="0.2">
      <c r="A1" s="45" t="s">
        <v>358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34"/>
    </row>
    <row r="2" spans="1:21" s="2" customFormat="1" ht="78.75" x14ac:dyDescent="0.2">
      <c r="A2" s="9" t="s">
        <v>9</v>
      </c>
      <c r="B2" s="10" t="s">
        <v>1</v>
      </c>
      <c r="C2" s="11" t="s">
        <v>2</v>
      </c>
      <c r="D2" s="10" t="s">
        <v>0</v>
      </c>
      <c r="E2" s="11" t="s">
        <v>21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22</v>
      </c>
      <c r="K2" s="2" t="s">
        <v>112</v>
      </c>
      <c r="L2" s="11" t="s">
        <v>113</v>
      </c>
      <c r="M2" s="11" t="s">
        <v>7</v>
      </c>
      <c r="N2" s="11" t="s">
        <v>15</v>
      </c>
      <c r="O2" s="11" t="s">
        <v>17</v>
      </c>
      <c r="P2" s="11" t="s">
        <v>20</v>
      </c>
      <c r="Q2" s="11" t="s">
        <v>8</v>
      </c>
      <c r="R2" s="11" t="s">
        <v>19</v>
      </c>
      <c r="S2" s="12" t="s">
        <v>13</v>
      </c>
      <c r="T2" s="12" t="s">
        <v>14</v>
      </c>
      <c r="U2" s="12" t="s">
        <v>16</v>
      </c>
    </row>
    <row r="3" spans="1:21" x14ac:dyDescent="0.2">
      <c r="A3" s="6">
        <v>1</v>
      </c>
      <c r="B3" s="6" t="s">
        <v>25</v>
      </c>
      <c r="C3" s="20" t="s">
        <v>55</v>
      </c>
      <c r="D3" s="32" t="s">
        <v>23</v>
      </c>
      <c r="E3" s="7"/>
      <c r="F3" s="7">
        <v>29.45</v>
      </c>
      <c r="G3" s="7">
        <v>29.75</v>
      </c>
      <c r="H3" s="7">
        <v>23.95</v>
      </c>
      <c r="I3" s="7">
        <v>28.95</v>
      </c>
      <c r="J3" s="7">
        <v>28.95</v>
      </c>
      <c r="K3" s="7">
        <v>35.79</v>
      </c>
      <c r="L3" s="7"/>
      <c r="M3" s="7">
        <v>26.95</v>
      </c>
      <c r="N3" s="7">
        <v>34.5</v>
      </c>
      <c r="O3" s="7">
        <v>34.5</v>
      </c>
      <c r="P3" s="7"/>
      <c r="Q3" s="7">
        <v>23.89</v>
      </c>
      <c r="R3" s="7"/>
      <c r="S3" s="13">
        <f>MIN(E3:R3)</f>
        <v>23.89</v>
      </c>
      <c r="T3" s="14">
        <f>MAX(E3:R3)</f>
        <v>35.79</v>
      </c>
      <c r="U3" s="7">
        <f t="shared" ref="U3:U35" si="0">T3-S3</f>
        <v>11.899999999999999</v>
      </c>
    </row>
    <row r="4" spans="1:21" x14ac:dyDescent="0.2">
      <c r="A4" s="6">
        <v>2</v>
      </c>
      <c r="B4" s="6" t="s">
        <v>26</v>
      </c>
      <c r="C4" s="20" t="s">
        <v>55</v>
      </c>
      <c r="D4" s="32" t="s">
        <v>23</v>
      </c>
      <c r="E4" s="7"/>
      <c r="F4" s="7">
        <v>26.99</v>
      </c>
      <c r="G4" s="7">
        <v>23.25</v>
      </c>
      <c r="H4" s="7">
        <v>24.95</v>
      </c>
      <c r="I4" s="7">
        <v>22.75</v>
      </c>
      <c r="J4" s="7">
        <v>22.75</v>
      </c>
      <c r="K4" s="7">
        <v>25.92</v>
      </c>
      <c r="L4" s="7">
        <v>22.75</v>
      </c>
      <c r="M4" s="7">
        <v>25.95</v>
      </c>
      <c r="N4" s="7">
        <v>26.95</v>
      </c>
      <c r="O4" s="7">
        <v>26.95</v>
      </c>
      <c r="P4" s="7"/>
      <c r="Q4" s="7">
        <v>19.989999999999998</v>
      </c>
      <c r="R4" s="7"/>
      <c r="S4" s="13">
        <f>MIN(E4:R4)</f>
        <v>19.989999999999998</v>
      </c>
      <c r="T4" s="14">
        <f>MAX(E4:R4)</f>
        <v>26.99</v>
      </c>
      <c r="U4" s="7">
        <f t="shared" si="0"/>
        <v>7</v>
      </c>
    </row>
    <row r="5" spans="1:21" x14ac:dyDescent="0.2">
      <c r="A5" s="6">
        <v>3</v>
      </c>
      <c r="B5" s="6" t="s">
        <v>27</v>
      </c>
      <c r="C5" s="20" t="s">
        <v>55</v>
      </c>
      <c r="D5" s="32" t="s">
        <v>23</v>
      </c>
      <c r="E5" s="7"/>
      <c r="F5" s="7"/>
      <c r="G5" s="7">
        <v>27.55</v>
      </c>
      <c r="H5" s="7">
        <v>36.950000000000003</v>
      </c>
      <c r="I5" s="7">
        <v>24.85</v>
      </c>
      <c r="J5" s="7">
        <v>24.85</v>
      </c>
      <c r="K5" s="7"/>
      <c r="L5" s="7"/>
      <c r="M5" s="7">
        <v>31.99</v>
      </c>
      <c r="N5" s="7">
        <v>22.5</v>
      </c>
      <c r="O5" s="7">
        <v>22.5</v>
      </c>
      <c r="P5" s="7"/>
      <c r="Q5" s="7">
        <v>22.5</v>
      </c>
      <c r="R5" s="7"/>
      <c r="S5" s="13">
        <f>MIN(E5:R5)</f>
        <v>22.5</v>
      </c>
      <c r="T5" s="14">
        <f>MAX(E5:R5)</f>
        <v>36.950000000000003</v>
      </c>
      <c r="U5" s="7">
        <f t="shared" si="0"/>
        <v>14.450000000000003</v>
      </c>
    </row>
    <row r="6" spans="1:21" x14ac:dyDescent="0.2">
      <c r="A6" s="6">
        <v>4</v>
      </c>
      <c r="B6" s="6" t="s">
        <v>28</v>
      </c>
      <c r="C6" s="20" t="s">
        <v>55</v>
      </c>
      <c r="D6" s="32" t="s">
        <v>23</v>
      </c>
      <c r="E6" s="7"/>
      <c r="F6" s="7">
        <v>27.99</v>
      </c>
      <c r="G6" s="7">
        <v>19.95</v>
      </c>
      <c r="H6" s="7">
        <v>32.950000000000003</v>
      </c>
      <c r="I6" s="7">
        <v>17.850000000000001</v>
      </c>
      <c r="J6" s="7">
        <v>17.850000000000001</v>
      </c>
      <c r="K6" s="7">
        <v>30.19</v>
      </c>
      <c r="L6" s="7"/>
      <c r="M6" s="7">
        <v>23.95</v>
      </c>
      <c r="N6" s="7">
        <v>19.25</v>
      </c>
      <c r="O6" s="7">
        <v>19.25</v>
      </c>
      <c r="P6" s="7"/>
      <c r="Q6" s="7">
        <v>19.489999999999998</v>
      </c>
      <c r="R6" s="7"/>
      <c r="S6" s="13">
        <f>MIN(E6:R6)</f>
        <v>17.850000000000001</v>
      </c>
      <c r="T6" s="14">
        <f>MAX(E6:R6)</f>
        <v>32.950000000000003</v>
      </c>
      <c r="U6" s="7">
        <f t="shared" si="0"/>
        <v>15.100000000000001</v>
      </c>
    </row>
    <row r="7" spans="1:21" x14ac:dyDescent="0.2">
      <c r="A7" s="6">
        <v>5</v>
      </c>
      <c r="B7" s="6" t="s">
        <v>29</v>
      </c>
      <c r="C7" s="20" t="s">
        <v>55</v>
      </c>
      <c r="D7" s="32" t="s">
        <v>23</v>
      </c>
      <c r="E7" s="7"/>
      <c r="F7" s="7">
        <v>32.99</v>
      </c>
      <c r="G7" s="7">
        <v>21.5</v>
      </c>
      <c r="H7" s="7"/>
      <c r="I7" s="7">
        <v>19.95</v>
      </c>
      <c r="J7" s="7">
        <v>19.95</v>
      </c>
      <c r="K7" s="7"/>
      <c r="L7" s="7"/>
      <c r="M7" s="7">
        <v>21.95</v>
      </c>
      <c r="N7" s="7"/>
      <c r="O7" s="7"/>
      <c r="P7" s="7"/>
      <c r="Q7" s="7"/>
      <c r="R7" s="7"/>
      <c r="S7" s="13">
        <f>MIN(E7:R7)</f>
        <v>19.95</v>
      </c>
      <c r="T7" s="14">
        <f>MAX(E7:R7)</f>
        <v>32.99</v>
      </c>
      <c r="U7" s="7">
        <f t="shared" si="0"/>
        <v>13.040000000000003</v>
      </c>
    </row>
    <row r="8" spans="1:21" x14ac:dyDescent="0.2">
      <c r="A8" s="6">
        <v>6</v>
      </c>
      <c r="B8" s="6" t="s">
        <v>30</v>
      </c>
      <c r="C8" s="20" t="s">
        <v>55</v>
      </c>
      <c r="D8" s="32" t="s">
        <v>23</v>
      </c>
      <c r="E8" s="7"/>
      <c r="F8" s="7">
        <v>28.85</v>
      </c>
      <c r="G8" s="7">
        <v>19.399999999999999</v>
      </c>
      <c r="H8" s="7">
        <v>30.95</v>
      </c>
      <c r="I8" s="7">
        <v>16.95</v>
      </c>
      <c r="J8" s="7">
        <v>16.95</v>
      </c>
      <c r="K8" s="7">
        <v>21.25</v>
      </c>
      <c r="L8" s="7">
        <v>23.35</v>
      </c>
      <c r="M8" s="7">
        <v>22.95</v>
      </c>
      <c r="N8" s="7">
        <v>19.95</v>
      </c>
      <c r="O8" s="7">
        <v>17.95</v>
      </c>
      <c r="P8" s="7"/>
      <c r="Q8" s="7">
        <v>14.5</v>
      </c>
      <c r="R8" s="7">
        <v>26.95</v>
      </c>
      <c r="S8" s="13">
        <f>MIN(E8:R8)</f>
        <v>14.5</v>
      </c>
      <c r="T8" s="14">
        <f>MAX(E8:R8)</f>
        <v>30.95</v>
      </c>
      <c r="U8" s="7">
        <f t="shared" si="0"/>
        <v>16.45</v>
      </c>
    </row>
    <row r="9" spans="1:21" x14ac:dyDescent="0.2">
      <c r="A9" s="6">
        <v>7</v>
      </c>
      <c r="B9" s="6" t="s">
        <v>31</v>
      </c>
      <c r="C9" s="20" t="s">
        <v>55</v>
      </c>
      <c r="D9" s="32" t="s">
        <v>23</v>
      </c>
      <c r="E9" s="7"/>
      <c r="F9" s="7"/>
      <c r="G9" s="7">
        <v>15.95</v>
      </c>
      <c r="H9" s="7">
        <v>17.95</v>
      </c>
      <c r="I9" s="7">
        <v>13.75</v>
      </c>
      <c r="J9" s="7">
        <v>13.75</v>
      </c>
      <c r="K9" s="7">
        <v>15.5</v>
      </c>
      <c r="L9" s="7">
        <v>19.95</v>
      </c>
      <c r="M9" s="7">
        <v>17.25</v>
      </c>
      <c r="N9" s="7">
        <v>15.95</v>
      </c>
      <c r="O9" s="7">
        <v>15.95</v>
      </c>
      <c r="P9" s="7"/>
      <c r="Q9" s="7">
        <v>12.55</v>
      </c>
      <c r="R9" s="7">
        <v>26.95</v>
      </c>
      <c r="S9" s="13">
        <f>MIN(E9:R9)</f>
        <v>12.55</v>
      </c>
      <c r="T9" s="14">
        <f>MAX(E9:R9)</f>
        <v>26.95</v>
      </c>
      <c r="U9" s="7">
        <f t="shared" si="0"/>
        <v>14.399999999999999</v>
      </c>
    </row>
    <row r="10" spans="1:21" x14ac:dyDescent="0.2">
      <c r="A10" s="6">
        <v>8</v>
      </c>
      <c r="B10" s="3" t="s">
        <v>32</v>
      </c>
      <c r="C10" s="20" t="s">
        <v>55</v>
      </c>
      <c r="D10" s="33" t="s">
        <v>23</v>
      </c>
      <c r="E10" s="7"/>
      <c r="F10" s="7">
        <v>23.85</v>
      </c>
      <c r="G10" s="7">
        <v>23.5</v>
      </c>
      <c r="H10" s="7"/>
      <c r="I10" s="7">
        <v>17.5</v>
      </c>
      <c r="J10" s="7">
        <v>17.5</v>
      </c>
      <c r="K10" s="7">
        <v>28.01</v>
      </c>
      <c r="L10" s="7"/>
      <c r="M10" s="7">
        <v>22.95</v>
      </c>
      <c r="N10" s="7">
        <v>24.5</v>
      </c>
      <c r="O10" s="7">
        <v>24.5</v>
      </c>
      <c r="P10" s="7"/>
      <c r="Q10" s="7"/>
      <c r="R10" s="7"/>
      <c r="S10" s="13">
        <f>MIN(E10:R10)</f>
        <v>17.5</v>
      </c>
      <c r="T10" s="14">
        <f>MAX(E10:R10)</f>
        <v>28.01</v>
      </c>
      <c r="U10" s="7">
        <f t="shared" si="0"/>
        <v>10.510000000000002</v>
      </c>
    </row>
    <row r="11" spans="1:21" x14ac:dyDescent="0.2">
      <c r="A11" s="6">
        <v>9</v>
      </c>
      <c r="B11" s="3" t="s">
        <v>33</v>
      </c>
      <c r="C11" s="20" t="s">
        <v>55</v>
      </c>
      <c r="D11" s="33" t="s">
        <v>23</v>
      </c>
      <c r="E11" s="7"/>
      <c r="F11" s="7">
        <v>28.55</v>
      </c>
      <c r="G11" s="7">
        <v>25.75</v>
      </c>
      <c r="H11" s="7"/>
      <c r="I11" s="7">
        <v>27.95</v>
      </c>
      <c r="J11" s="7">
        <v>27.95</v>
      </c>
      <c r="K11" s="7">
        <v>30.45</v>
      </c>
      <c r="L11" s="7"/>
      <c r="M11" s="7">
        <v>29.95</v>
      </c>
      <c r="N11" s="7">
        <v>31.5</v>
      </c>
      <c r="O11" s="7">
        <v>31.5</v>
      </c>
      <c r="P11" s="7"/>
      <c r="Q11" s="7">
        <v>15.89</v>
      </c>
      <c r="R11" s="7"/>
      <c r="S11" s="13">
        <f>MIN(E11:R11)</f>
        <v>15.89</v>
      </c>
      <c r="T11" s="14">
        <f>MAX(E11:R11)</f>
        <v>31.5</v>
      </c>
      <c r="U11" s="7">
        <f t="shared" si="0"/>
        <v>15.61</v>
      </c>
    </row>
    <row r="12" spans="1:21" x14ac:dyDescent="0.2">
      <c r="A12" s="6">
        <v>10</v>
      </c>
      <c r="B12" s="6" t="s">
        <v>34</v>
      </c>
      <c r="C12" s="20" t="s">
        <v>55</v>
      </c>
      <c r="D12" s="32" t="s">
        <v>23</v>
      </c>
      <c r="E12" s="7"/>
      <c r="F12" s="7">
        <v>8.99</v>
      </c>
      <c r="G12" s="7">
        <v>8.75</v>
      </c>
      <c r="H12" s="7"/>
      <c r="I12" s="7">
        <v>6.95</v>
      </c>
      <c r="J12" s="7">
        <v>6.95</v>
      </c>
      <c r="K12" s="7">
        <v>14.2</v>
      </c>
      <c r="L12" s="7"/>
      <c r="M12" s="7">
        <v>14.95</v>
      </c>
      <c r="N12" s="7"/>
      <c r="O12" s="7"/>
      <c r="P12" s="7"/>
      <c r="Q12" s="7">
        <v>6.75</v>
      </c>
      <c r="R12" s="7"/>
      <c r="S12" s="13">
        <f>MIN(E12:R12)</f>
        <v>6.75</v>
      </c>
      <c r="T12" s="14">
        <f>MAX(E12:R12)</f>
        <v>14.95</v>
      </c>
      <c r="U12" s="7">
        <f t="shared" si="0"/>
        <v>8.1999999999999993</v>
      </c>
    </row>
    <row r="13" spans="1:21" x14ac:dyDescent="0.2">
      <c r="A13" s="6">
        <v>11</v>
      </c>
      <c r="B13" s="6" t="s">
        <v>35</v>
      </c>
      <c r="C13" s="20" t="s">
        <v>55</v>
      </c>
      <c r="D13" s="32" t="s">
        <v>23</v>
      </c>
      <c r="E13" s="7"/>
      <c r="F13" s="7"/>
      <c r="G13" s="7"/>
      <c r="H13" s="7"/>
      <c r="I13" s="7">
        <v>4.95</v>
      </c>
      <c r="J13" s="7">
        <v>4.95</v>
      </c>
      <c r="K13" s="7"/>
      <c r="L13" s="7"/>
      <c r="M13" s="7"/>
      <c r="N13" s="7">
        <v>12.95</v>
      </c>
      <c r="O13" s="7">
        <v>12.95</v>
      </c>
      <c r="P13" s="7"/>
      <c r="Q13" s="7"/>
      <c r="R13" s="7"/>
      <c r="S13" s="13">
        <f>MIN(E13:R13)</f>
        <v>4.95</v>
      </c>
      <c r="T13" s="14">
        <f>MAX(E13:R13)</f>
        <v>12.95</v>
      </c>
      <c r="U13" s="7">
        <f t="shared" si="0"/>
        <v>7.9999999999999991</v>
      </c>
    </row>
    <row r="14" spans="1:21" x14ac:dyDescent="0.2">
      <c r="A14" s="6">
        <v>12</v>
      </c>
      <c r="B14" s="6" t="s">
        <v>36</v>
      </c>
      <c r="C14" s="20" t="s">
        <v>55</v>
      </c>
      <c r="D14" s="32" t="s">
        <v>23</v>
      </c>
      <c r="E14" s="7"/>
      <c r="F14" s="7"/>
      <c r="G14" s="7">
        <v>25.75</v>
      </c>
      <c r="H14" s="7"/>
      <c r="I14" s="7">
        <v>28.95</v>
      </c>
      <c r="J14" s="7">
        <v>28.95</v>
      </c>
      <c r="K14" s="7"/>
      <c r="L14" s="7"/>
      <c r="M14" s="7">
        <v>21.95</v>
      </c>
      <c r="N14" s="7"/>
      <c r="O14" s="7"/>
      <c r="P14" s="7"/>
      <c r="Q14" s="7">
        <v>21.2</v>
      </c>
      <c r="R14" s="7"/>
      <c r="S14" s="13">
        <f>MIN(E14:R14)</f>
        <v>21.2</v>
      </c>
      <c r="T14" s="14">
        <f>MAX(E14:R14)</f>
        <v>28.95</v>
      </c>
      <c r="U14" s="7">
        <f t="shared" si="0"/>
        <v>7.75</v>
      </c>
    </row>
    <row r="15" spans="1:21" x14ac:dyDescent="0.2">
      <c r="A15" s="6">
        <v>13</v>
      </c>
      <c r="B15" s="6" t="s">
        <v>37</v>
      </c>
      <c r="C15" s="20" t="s">
        <v>55</v>
      </c>
      <c r="D15" s="32" t="s">
        <v>23</v>
      </c>
      <c r="E15" s="7"/>
      <c r="F15" s="7"/>
      <c r="G15" s="7">
        <v>19.5</v>
      </c>
      <c r="H15" s="7"/>
      <c r="I15" s="7">
        <v>22.5</v>
      </c>
      <c r="J15" s="7">
        <v>22.5</v>
      </c>
      <c r="K15" s="7">
        <v>23.05</v>
      </c>
      <c r="L15" s="7">
        <v>24.95</v>
      </c>
      <c r="M15" s="7">
        <v>22.95</v>
      </c>
      <c r="N15" s="7">
        <v>19.5</v>
      </c>
      <c r="O15" s="7">
        <v>19.5</v>
      </c>
      <c r="P15" s="7"/>
      <c r="Q15" s="7">
        <v>26.95</v>
      </c>
      <c r="R15" s="7"/>
      <c r="S15" s="13">
        <f>MIN(E15:R15)</f>
        <v>19.5</v>
      </c>
      <c r="T15" s="14">
        <f>MAX(E15:R15)</f>
        <v>26.95</v>
      </c>
      <c r="U15" s="7">
        <f t="shared" si="0"/>
        <v>7.4499999999999993</v>
      </c>
    </row>
    <row r="16" spans="1:21" x14ac:dyDescent="0.2">
      <c r="A16" s="6">
        <v>14</v>
      </c>
      <c r="B16" s="6" t="s">
        <v>38</v>
      </c>
      <c r="C16" s="20" t="s">
        <v>55</v>
      </c>
      <c r="D16" s="32" t="s">
        <v>23</v>
      </c>
      <c r="E16" s="7"/>
      <c r="F16" s="7">
        <v>24.5</v>
      </c>
      <c r="G16" s="7">
        <v>19.45</v>
      </c>
      <c r="H16" s="7">
        <v>20.95</v>
      </c>
      <c r="I16" s="7">
        <v>13.95</v>
      </c>
      <c r="J16" s="7">
        <v>13.95</v>
      </c>
      <c r="K16" s="7">
        <v>21.95</v>
      </c>
      <c r="L16" s="7">
        <v>18.5</v>
      </c>
      <c r="M16" s="7">
        <v>25.95</v>
      </c>
      <c r="N16" s="7"/>
      <c r="O16" s="7"/>
      <c r="P16" s="7"/>
      <c r="Q16" s="7">
        <v>20.5</v>
      </c>
      <c r="R16" s="7">
        <v>26.95</v>
      </c>
      <c r="S16" s="13">
        <f>MIN(E16:R16)</f>
        <v>13.95</v>
      </c>
      <c r="T16" s="14">
        <f>MAX(E16:R16)</f>
        <v>26.95</v>
      </c>
      <c r="U16" s="7">
        <f t="shared" si="0"/>
        <v>13</v>
      </c>
    </row>
    <row r="17" spans="1:21" x14ac:dyDescent="0.2">
      <c r="A17" s="6">
        <v>15</v>
      </c>
      <c r="B17" s="6" t="s">
        <v>39</v>
      </c>
      <c r="C17" s="20" t="s">
        <v>55</v>
      </c>
      <c r="D17" s="32" t="s">
        <v>23</v>
      </c>
      <c r="E17" s="7"/>
      <c r="F17" s="7">
        <v>23.99</v>
      </c>
      <c r="G17" s="7">
        <v>17.75</v>
      </c>
      <c r="H17" s="7"/>
      <c r="I17" s="7">
        <v>15.95</v>
      </c>
      <c r="J17" s="7">
        <v>15.95</v>
      </c>
      <c r="K17" s="7">
        <v>23.49</v>
      </c>
      <c r="L17" s="7"/>
      <c r="M17" s="7">
        <v>17.25</v>
      </c>
      <c r="N17" s="7">
        <v>17.75</v>
      </c>
      <c r="O17" s="7">
        <v>17.75</v>
      </c>
      <c r="P17" s="7"/>
      <c r="Q17" s="7">
        <v>18.45</v>
      </c>
      <c r="R17" s="7"/>
      <c r="S17" s="13">
        <f>MIN(E17:R17)</f>
        <v>15.95</v>
      </c>
      <c r="T17" s="14">
        <f>MAX(E17:R17)</f>
        <v>23.99</v>
      </c>
      <c r="U17" s="7">
        <f t="shared" si="0"/>
        <v>8.0399999999999991</v>
      </c>
    </row>
    <row r="18" spans="1:21" x14ac:dyDescent="0.2">
      <c r="A18" s="6">
        <v>16</v>
      </c>
      <c r="B18" s="3" t="s">
        <v>40</v>
      </c>
      <c r="C18" s="20" t="s">
        <v>55</v>
      </c>
      <c r="D18" s="33" t="s">
        <v>23</v>
      </c>
      <c r="E18" s="7"/>
      <c r="F18" s="7">
        <v>16.95</v>
      </c>
      <c r="G18" s="7">
        <v>14.95</v>
      </c>
      <c r="H18" s="7">
        <v>18.5</v>
      </c>
      <c r="I18" s="7">
        <v>12.5</v>
      </c>
      <c r="J18" s="7">
        <v>12.5</v>
      </c>
      <c r="K18" s="7">
        <v>18.89</v>
      </c>
      <c r="L18" s="7"/>
      <c r="M18" s="7">
        <v>18.25</v>
      </c>
      <c r="N18" s="7">
        <v>12.5</v>
      </c>
      <c r="O18" s="7">
        <v>12.5</v>
      </c>
      <c r="P18" s="7"/>
      <c r="Q18" s="7">
        <v>19.25</v>
      </c>
      <c r="R18" s="7">
        <v>17.95</v>
      </c>
      <c r="S18" s="13">
        <f>MIN(E18:R18)</f>
        <v>12.5</v>
      </c>
      <c r="T18" s="14">
        <f>MAX(E18:R18)</f>
        <v>19.25</v>
      </c>
      <c r="U18" s="7">
        <f t="shared" si="0"/>
        <v>6.75</v>
      </c>
    </row>
    <row r="19" spans="1:21" x14ac:dyDescent="0.2">
      <c r="A19" s="6">
        <v>17</v>
      </c>
      <c r="B19" s="3" t="s">
        <v>41</v>
      </c>
      <c r="C19" s="20" t="s">
        <v>55</v>
      </c>
      <c r="D19" s="33" t="s">
        <v>23</v>
      </c>
      <c r="E19" s="7"/>
      <c r="F19" s="7"/>
      <c r="G19" s="7"/>
      <c r="H19" s="7"/>
      <c r="I19" s="7">
        <v>23.95</v>
      </c>
      <c r="J19" s="7">
        <v>23.95</v>
      </c>
      <c r="K19" s="7"/>
      <c r="L19" s="7"/>
      <c r="M19" s="7">
        <v>18.95</v>
      </c>
      <c r="N19" s="7"/>
      <c r="O19" s="7"/>
      <c r="P19" s="7"/>
      <c r="Q19" s="7"/>
      <c r="R19" s="7"/>
      <c r="S19" s="13">
        <f>MIN(E19:R19)</f>
        <v>18.95</v>
      </c>
      <c r="T19" s="14">
        <f>MAX(E19:R19)</f>
        <v>23.95</v>
      </c>
      <c r="U19" s="7">
        <f t="shared" si="0"/>
        <v>5</v>
      </c>
    </row>
    <row r="20" spans="1:21" x14ac:dyDescent="0.2">
      <c r="A20" s="6">
        <v>18</v>
      </c>
      <c r="B20" s="6" t="s">
        <v>42</v>
      </c>
      <c r="C20" s="20" t="s">
        <v>55</v>
      </c>
      <c r="D20" s="32" t="s">
        <v>23</v>
      </c>
      <c r="E20" s="7"/>
      <c r="F20" s="7">
        <v>12.99</v>
      </c>
      <c r="G20" s="7">
        <v>11.75</v>
      </c>
      <c r="H20" s="7">
        <v>12.95</v>
      </c>
      <c r="I20" s="7">
        <v>11.95</v>
      </c>
      <c r="J20" s="7">
        <v>11.95</v>
      </c>
      <c r="K20" s="7">
        <v>17.75</v>
      </c>
      <c r="L20" s="7">
        <v>12.25</v>
      </c>
      <c r="M20" s="7">
        <v>13.95</v>
      </c>
      <c r="N20" s="7">
        <v>9.9499999999999993</v>
      </c>
      <c r="O20" s="7">
        <v>9.9499999999999993</v>
      </c>
      <c r="P20" s="7"/>
      <c r="Q20" s="7">
        <v>12.19</v>
      </c>
      <c r="R20" s="7">
        <v>17.95</v>
      </c>
      <c r="S20" s="13">
        <f>MIN(E20:R20)</f>
        <v>9.9499999999999993</v>
      </c>
      <c r="T20" s="14">
        <f>MAX(E20:R20)</f>
        <v>17.95</v>
      </c>
      <c r="U20" s="7">
        <f t="shared" si="0"/>
        <v>8</v>
      </c>
    </row>
    <row r="21" spans="1:21" x14ac:dyDescent="0.2">
      <c r="A21" s="6">
        <v>19</v>
      </c>
      <c r="B21" s="6" t="s">
        <v>43</v>
      </c>
      <c r="C21" s="20" t="s">
        <v>55</v>
      </c>
      <c r="D21" s="32" t="s">
        <v>23</v>
      </c>
      <c r="E21" s="7"/>
      <c r="F21" s="7">
        <v>10.99</v>
      </c>
      <c r="G21" s="7">
        <v>9.25</v>
      </c>
      <c r="H21" s="7">
        <v>13.95</v>
      </c>
      <c r="I21" s="7">
        <v>8.9499999999999993</v>
      </c>
      <c r="J21" s="7">
        <v>8.9499999999999993</v>
      </c>
      <c r="K21" s="7">
        <v>10.45</v>
      </c>
      <c r="L21" s="7">
        <v>10.95</v>
      </c>
      <c r="M21" s="15">
        <v>9.9499999999999993</v>
      </c>
      <c r="N21" s="7">
        <v>8.9499999999999993</v>
      </c>
      <c r="O21" s="7">
        <v>8.9499999999999993</v>
      </c>
      <c r="P21" s="7">
        <v>16.95</v>
      </c>
      <c r="Q21" s="7">
        <v>14.95</v>
      </c>
      <c r="R21" s="7">
        <v>14.95</v>
      </c>
      <c r="S21" s="13">
        <f>MIN(E21:R21)</f>
        <v>8.9499999999999993</v>
      </c>
      <c r="T21" s="14">
        <f>MAX(E21:R21)</f>
        <v>16.95</v>
      </c>
      <c r="U21" s="7">
        <f t="shared" si="0"/>
        <v>8</v>
      </c>
    </row>
    <row r="22" spans="1:21" x14ac:dyDescent="0.2">
      <c r="A22" s="6">
        <v>20</v>
      </c>
      <c r="B22" s="6" t="s">
        <v>44</v>
      </c>
      <c r="C22" s="20" t="s">
        <v>55</v>
      </c>
      <c r="D22" s="32" t="s">
        <v>23</v>
      </c>
      <c r="E22" s="7"/>
      <c r="F22" s="7"/>
      <c r="G22" s="7">
        <v>12.5</v>
      </c>
      <c r="H22" s="7"/>
      <c r="I22" s="7">
        <v>13.4</v>
      </c>
      <c r="J22" s="7">
        <v>13.4</v>
      </c>
      <c r="K22" s="7">
        <v>19.989999999999998</v>
      </c>
      <c r="L22" s="7">
        <v>16.75</v>
      </c>
      <c r="M22" s="7">
        <v>15.95</v>
      </c>
      <c r="N22" s="7">
        <v>9.9499999999999993</v>
      </c>
      <c r="O22" s="7">
        <v>9.9499999999999993</v>
      </c>
      <c r="P22" s="7"/>
      <c r="Q22" s="7">
        <v>17.149999999999999</v>
      </c>
      <c r="R22" s="7"/>
      <c r="S22" s="13">
        <f>MIN(E22:R22)</f>
        <v>9.9499999999999993</v>
      </c>
      <c r="T22" s="14">
        <f>MAX(E22:R22)</f>
        <v>19.989999999999998</v>
      </c>
      <c r="U22" s="7">
        <f t="shared" si="0"/>
        <v>10.039999999999999</v>
      </c>
    </row>
    <row r="23" spans="1:21" x14ac:dyDescent="0.2">
      <c r="A23" s="6">
        <v>21</v>
      </c>
      <c r="B23" s="6" t="s">
        <v>45</v>
      </c>
      <c r="C23" s="20" t="s">
        <v>55</v>
      </c>
      <c r="D23" s="32" t="s">
        <v>23</v>
      </c>
      <c r="E23" s="7"/>
      <c r="F23" s="7">
        <v>20.99</v>
      </c>
      <c r="G23" s="7">
        <v>17.95</v>
      </c>
      <c r="H23" s="7"/>
      <c r="I23" s="7">
        <v>17.489999999999998</v>
      </c>
      <c r="J23" s="7">
        <v>17.489999999999998</v>
      </c>
      <c r="K23" s="7">
        <v>22.99</v>
      </c>
      <c r="L23" s="7"/>
      <c r="M23" s="7">
        <v>15.95</v>
      </c>
      <c r="N23" s="7"/>
      <c r="O23" s="7"/>
      <c r="P23" s="7"/>
      <c r="Q23" s="7"/>
      <c r="R23" s="7"/>
      <c r="S23" s="13">
        <f>MIN(E23:R23)</f>
        <v>15.95</v>
      </c>
      <c r="T23" s="14">
        <f>MAX(E23:R23)</f>
        <v>22.99</v>
      </c>
      <c r="U23" s="7">
        <f t="shared" si="0"/>
        <v>7.0399999999999991</v>
      </c>
    </row>
    <row r="24" spans="1:21" x14ac:dyDescent="0.2">
      <c r="A24" s="6">
        <v>22</v>
      </c>
      <c r="B24" s="6" t="s">
        <v>46</v>
      </c>
      <c r="C24" s="20" t="s">
        <v>55</v>
      </c>
      <c r="D24" s="32" t="s">
        <v>23</v>
      </c>
      <c r="E24" s="7"/>
      <c r="F24" s="7">
        <v>16.850000000000001</v>
      </c>
      <c r="G24" s="7">
        <v>16.95</v>
      </c>
      <c r="H24" s="7">
        <v>18.95</v>
      </c>
      <c r="I24" s="7">
        <v>11.45</v>
      </c>
      <c r="J24" s="7">
        <v>11.45</v>
      </c>
      <c r="K24" s="7">
        <v>16.850000000000001</v>
      </c>
      <c r="L24" s="7">
        <v>13.5</v>
      </c>
      <c r="M24" s="7">
        <v>16.95</v>
      </c>
      <c r="N24" s="7">
        <v>12.75</v>
      </c>
      <c r="O24" s="7">
        <v>12.75</v>
      </c>
      <c r="P24" s="7">
        <v>17.95</v>
      </c>
      <c r="Q24" s="7">
        <v>19.899999999999999</v>
      </c>
      <c r="R24" s="7">
        <v>17.95</v>
      </c>
      <c r="S24" s="13">
        <f>MIN(E24:R24)</f>
        <v>11.45</v>
      </c>
      <c r="T24" s="14">
        <f>MAX(E24:R24)</f>
        <v>19.899999999999999</v>
      </c>
      <c r="U24" s="7">
        <f t="shared" si="0"/>
        <v>8.4499999999999993</v>
      </c>
    </row>
    <row r="25" spans="1:21" x14ac:dyDescent="0.2">
      <c r="A25" s="6">
        <v>23</v>
      </c>
      <c r="B25" s="6" t="s">
        <v>47</v>
      </c>
      <c r="C25" s="20" t="s">
        <v>55</v>
      </c>
      <c r="D25" s="32" t="s">
        <v>23</v>
      </c>
      <c r="E25" s="7"/>
      <c r="F25" s="7">
        <v>12.95</v>
      </c>
      <c r="G25" s="7">
        <v>9.9499999999999993</v>
      </c>
      <c r="H25" s="7"/>
      <c r="I25" s="7">
        <v>16.350000000000001</v>
      </c>
      <c r="J25" s="7">
        <v>16.350000000000001</v>
      </c>
      <c r="K25" s="7">
        <v>14.25</v>
      </c>
      <c r="L25" s="7"/>
      <c r="M25" s="7">
        <v>13.95</v>
      </c>
      <c r="N25" s="7">
        <v>9.75</v>
      </c>
      <c r="O25" s="7">
        <v>9.75</v>
      </c>
      <c r="P25" s="7"/>
      <c r="Q25" s="7"/>
      <c r="R25" s="7"/>
      <c r="S25" s="13">
        <f>MIN(E25:R25)</f>
        <v>9.75</v>
      </c>
      <c r="T25" s="14">
        <f>MAX(E25:R25)</f>
        <v>16.350000000000001</v>
      </c>
      <c r="U25" s="7">
        <f t="shared" si="0"/>
        <v>6.6000000000000014</v>
      </c>
    </row>
    <row r="26" spans="1:21" x14ac:dyDescent="0.2">
      <c r="A26" s="6">
        <v>24</v>
      </c>
      <c r="B26" s="3" t="s">
        <v>48</v>
      </c>
      <c r="C26" s="20" t="s">
        <v>55</v>
      </c>
      <c r="D26" s="32" t="s">
        <v>102</v>
      </c>
      <c r="E26" s="7"/>
      <c r="F26" s="7"/>
      <c r="G26" s="7">
        <v>7.95</v>
      </c>
      <c r="H26" s="7"/>
      <c r="I26" s="7"/>
      <c r="J26" s="7"/>
      <c r="K26" s="7">
        <v>13.04</v>
      </c>
      <c r="L26" s="7">
        <v>9.9499999999999993</v>
      </c>
      <c r="M26" s="7">
        <v>8.9499999999999993</v>
      </c>
      <c r="N26" s="7">
        <v>8.4499999999999993</v>
      </c>
      <c r="O26" s="7">
        <v>8.4499999999999993</v>
      </c>
      <c r="P26" s="7"/>
      <c r="Q26" s="7">
        <v>13.5</v>
      </c>
      <c r="R26" s="7"/>
      <c r="S26" s="13">
        <f>MIN(E26:R26)</f>
        <v>7.95</v>
      </c>
      <c r="T26" s="14">
        <f>MAX(E26:R26)</f>
        <v>13.5</v>
      </c>
      <c r="U26" s="7">
        <f t="shared" si="0"/>
        <v>5.55</v>
      </c>
    </row>
    <row r="27" spans="1:21" x14ac:dyDescent="0.2">
      <c r="A27" s="6">
        <v>25</v>
      </c>
      <c r="B27" s="3" t="s">
        <v>49</v>
      </c>
      <c r="C27" s="20" t="s">
        <v>55</v>
      </c>
      <c r="D27" s="32" t="s">
        <v>23</v>
      </c>
      <c r="E27" s="7"/>
      <c r="F27" s="7">
        <v>11.99</v>
      </c>
      <c r="G27" s="7">
        <v>9.9</v>
      </c>
      <c r="H27" s="7">
        <v>15.95</v>
      </c>
      <c r="I27" s="7">
        <v>5.98</v>
      </c>
      <c r="J27" s="7">
        <v>5.98</v>
      </c>
      <c r="K27" s="7">
        <v>13.5</v>
      </c>
      <c r="L27" s="7">
        <v>11</v>
      </c>
      <c r="M27" s="7">
        <v>11.95</v>
      </c>
      <c r="N27" s="7"/>
      <c r="O27" s="7"/>
      <c r="P27" s="7">
        <v>15.95</v>
      </c>
      <c r="Q27" s="7">
        <v>7.95</v>
      </c>
      <c r="R27" s="7">
        <v>13.95</v>
      </c>
      <c r="S27" s="13">
        <f>MIN(E27:R27)</f>
        <v>5.98</v>
      </c>
      <c r="T27" s="14">
        <f>MAX(E27:R27)</f>
        <v>15.95</v>
      </c>
      <c r="U27" s="7">
        <f t="shared" si="0"/>
        <v>9.9699999999999989</v>
      </c>
    </row>
    <row r="28" spans="1:21" x14ac:dyDescent="0.2">
      <c r="A28" s="6">
        <v>26</v>
      </c>
      <c r="B28" s="6" t="s">
        <v>50</v>
      </c>
      <c r="C28" s="20" t="s">
        <v>55</v>
      </c>
      <c r="D28" s="32" t="s">
        <v>23</v>
      </c>
      <c r="E28" s="7"/>
      <c r="F28" s="7">
        <v>5.65</v>
      </c>
      <c r="G28" s="7">
        <v>5.65</v>
      </c>
      <c r="H28" s="7">
        <v>6.75</v>
      </c>
      <c r="I28" s="7">
        <v>5.65</v>
      </c>
      <c r="J28" s="7">
        <v>5.65</v>
      </c>
      <c r="K28" s="7">
        <v>6.2</v>
      </c>
      <c r="L28" s="7">
        <v>6.5</v>
      </c>
      <c r="M28" s="7">
        <v>6.25</v>
      </c>
      <c r="N28" s="7">
        <v>5.45</v>
      </c>
      <c r="O28" s="7">
        <v>5.45</v>
      </c>
      <c r="P28" s="7">
        <v>6.95</v>
      </c>
      <c r="Q28" s="7">
        <v>6.1</v>
      </c>
      <c r="R28" s="7">
        <v>6.95</v>
      </c>
      <c r="S28" s="13">
        <f>MIN(E28:R28)</f>
        <v>5.45</v>
      </c>
      <c r="T28" s="14">
        <f>MAX(E28:R28)</f>
        <v>6.95</v>
      </c>
      <c r="U28" s="7">
        <f t="shared" ref="U28" si="1">T28-S28</f>
        <v>1.5</v>
      </c>
    </row>
    <row r="29" spans="1:21" x14ac:dyDescent="0.2">
      <c r="A29" s="6">
        <v>27</v>
      </c>
      <c r="B29" s="6" t="s">
        <v>51</v>
      </c>
      <c r="C29" s="20" t="s">
        <v>55</v>
      </c>
      <c r="D29" s="32" t="s">
        <v>23</v>
      </c>
      <c r="E29" s="7"/>
      <c r="F29" s="7">
        <v>6.75</v>
      </c>
      <c r="G29" s="7">
        <v>7.6</v>
      </c>
      <c r="H29" s="7">
        <v>8.9499999999999993</v>
      </c>
      <c r="I29" s="7"/>
      <c r="J29" s="7"/>
      <c r="K29" s="7">
        <v>8.1999999999999993</v>
      </c>
      <c r="L29" s="7">
        <v>6.95</v>
      </c>
      <c r="M29" s="7">
        <v>8.25</v>
      </c>
      <c r="N29" s="7"/>
      <c r="O29" s="7"/>
      <c r="P29" s="7"/>
      <c r="Q29" s="7">
        <v>5.2</v>
      </c>
      <c r="R29" s="7"/>
      <c r="S29" s="13">
        <f>MIN(E29:R29)</f>
        <v>5.2</v>
      </c>
      <c r="T29" s="14">
        <f>MAX(E29:R29)</f>
        <v>8.9499999999999993</v>
      </c>
      <c r="U29" s="7">
        <f t="shared" si="0"/>
        <v>3.7499999999999991</v>
      </c>
    </row>
    <row r="30" spans="1:21" x14ac:dyDescent="0.2">
      <c r="A30" s="6">
        <v>28</v>
      </c>
      <c r="B30" s="3" t="s">
        <v>52</v>
      </c>
      <c r="C30" s="20" t="s">
        <v>55</v>
      </c>
      <c r="D30" s="33" t="s">
        <v>23</v>
      </c>
      <c r="E30" s="7"/>
      <c r="F30" s="7">
        <v>9.85</v>
      </c>
      <c r="G30" s="7">
        <v>8.1</v>
      </c>
      <c r="H30" s="7">
        <v>9.9499999999999993</v>
      </c>
      <c r="I30" s="7">
        <v>4.95</v>
      </c>
      <c r="J30" s="7">
        <v>4.95</v>
      </c>
      <c r="K30" s="7"/>
      <c r="L30" s="7"/>
      <c r="M30" s="7">
        <v>6.5</v>
      </c>
      <c r="N30" s="7"/>
      <c r="O30" s="7"/>
      <c r="P30" s="7"/>
      <c r="Q30" s="7"/>
      <c r="R30" s="7"/>
      <c r="S30" s="13">
        <f>MIN(E30:R30)</f>
        <v>4.95</v>
      </c>
      <c r="T30" s="14">
        <f>MAX(E30:R30)</f>
        <v>9.9499999999999993</v>
      </c>
      <c r="U30" s="7">
        <f t="shared" si="0"/>
        <v>4.9999999999999991</v>
      </c>
    </row>
    <row r="31" spans="1:21" x14ac:dyDescent="0.2">
      <c r="A31" s="6">
        <v>29</v>
      </c>
      <c r="B31" s="3" t="s">
        <v>53</v>
      </c>
      <c r="C31" s="20" t="s">
        <v>55</v>
      </c>
      <c r="D31" s="33" t="s">
        <v>23</v>
      </c>
      <c r="E31" s="7"/>
      <c r="F31" s="7">
        <v>12.99</v>
      </c>
      <c r="G31" s="7">
        <v>12.95</v>
      </c>
      <c r="H31" s="7">
        <v>14.95</v>
      </c>
      <c r="I31" s="7"/>
      <c r="J31" s="7"/>
      <c r="K31" s="7">
        <v>20.25</v>
      </c>
      <c r="L31" s="7"/>
      <c r="M31" s="7">
        <v>11.3</v>
      </c>
      <c r="N31" s="7">
        <v>9.4499999999999993</v>
      </c>
      <c r="O31" s="7">
        <v>9.4499999999999993</v>
      </c>
      <c r="P31" s="7"/>
      <c r="Q31" s="7">
        <v>15.95</v>
      </c>
      <c r="R31" s="7"/>
      <c r="S31" s="13">
        <f>MIN(E31:R31)</f>
        <v>9.4499999999999993</v>
      </c>
      <c r="T31" s="14">
        <f>MAX(E31:R31)</f>
        <v>20.25</v>
      </c>
      <c r="U31" s="7">
        <f t="shared" si="0"/>
        <v>10.8</v>
      </c>
    </row>
    <row r="32" spans="1:21" x14ac:dyDescent="0.2">
      <c r="A32" s="6">
        <v>30</v>
      </c>
      <c r="B32" s="6" t="s">
        <v>54</v>
      </c>
      <c r="C32" s="20" t="s">
        <v>55</v>
      </c>
      <c r="D32" s="32" t="s">
        <v>23</v>
      </c>
      <c r="E32" s="7"/>
      <c r="F32" s="7">
        <v>8.65</v>
      </c>
      <c r="G32" s="7">
        <v>7.75</v>
      </c>
      <c r="H32" s="7">
        <v>8.9499999999999993</v>
      </c>
      <c r="I32" s="7">
        <v>6.6</v>
      </c>
      <c r="J32" s="7">
        <v>6.6</v>
      </c>
      <c r="K32" s="7"/>
      <c r="L32" s="7">
        <v>6.5</v>
      </c>
      <c r="M32" s="7">
        <v>6.75</v>
      </c>
      <c r="N32" s="7">
        <v>7.25</v>
      </c>
      <c r="O32" s="7">
        <v>7.25</v>
      </c>
      <c r="P32" s="7">
        <v>10.95</v>
      </c>
      <c r="Q32" s="7">
        <v>8.5</v>
      </c>
      <c r="R32" s="7">
        <v>10.95</v>
      </c>
      <c r="S32" s="13">
        <f>MIN(E32:R32)</f>
        <v>6.5</v>
      </c>
      <c r="T32" s="14">
        <f>MAX(E32:R32)</f>
        <v>10.95</v>
      </c>
      <c r="U32" s="7">
        <f t="shared" si="0"/>
        <v>4.4499999999999993</v>
      </c>
    </row>
    <row r="33" spans="1:21" x14ac:dyDescent="0.2">
      <c r="A33" s="6">
        <v>31</v>
      </c>
      <c r="B33" s="3" t="s">
        <v>114</v>
      </c>
      <c r="C33" s="5" t="s">
        <v>60</v>
      </c>
      <c r="D33" s="33" t="s">
        <v>23</v>
      </c>
      <c r="E33" s="7">
        <v>39.89</v>
      </c>
      <c r="F33" s="7">
        <v>24.99</v>
      </c>
      <c r="G33" s="7">
        <v>21.5</v>
      </c>
      <c r="H33" s="7"/>
      <c r="I33" s="7">
        <v>24.99</v>
      </c>
      <c r="J33" s="7">
        <v>21.99</v>
      </c>
      <c r="K33" s="7">
        <v>27.3</v>
      </c>
      <c r="L33" s="7">
        <v>25.45</v>
      </c>
      <c r="M33" s="7">
        <v>24.95</v>
      </c>
      <c r="N33" s="7">
        <v>16</v>
      </c>
      <c r="O33" s="7">
        <v>16</v>
      </c>
      <c r="P33" s="7">
        <v>32.950000000000003</v>
      </c>
      <c r="Q33" s="7">
        <v>22</v>
      </c>
      <c r="R33" s="7">
        <v>23.95</v>
      </c>
      <c r="S33" s="13">
        <f>MIN(E33:R33)</f>
        <v>16</v>
      </c>
      <c r="T33" s="14">
        <f>MAX(E33:R33)</f>
        <v>39.89</v>
      </c>
      <c r="U33" s="7">
        <f t="shared" si="0"/>
        <v>23.89</v>
      </c>
    </row>
    <row r="34" spans="1:21" x14ac:dyDescent="0.2">
      <c r="A34" s="6">
        <v>32</v>
      </c>
      <c r="B34" s="3" t="s">
        <v>56</v>
      </c>
      <c r="C34" s="5" t="s">
        <v>60</v>
      </c>
      <c r="D34" s="33" t="s">
        <v>23</v>
      </c>
      <c r="E34" s="7">
        <v>49.39</v>
      </c>
      <c r="F34" s="7">
        <v>21.95</v>
      </c>
      <c r="G34" s="7">
        <v>23.7</v>
      </c>
      <c r="H34" s="7">
        <v>23.99</v>
      </c>
      <c r="I34" s="7">
        <v>20.51</v>
      </c>
      <c r="J34" s="7">
        <v>20.51</v>
      </c>
      <c r="K34" s="7">
        <v>21.95</v>
      </c>
      <c r="L34" s="7">
        <v>19</v>
      </c>
      <c r="M34" s="7">
        <v>22.95</v>
      </c>
      <c r="N34" s="7">
        <v>22.9</v>
      </c>
      <c r="O34" s="7">
        <v>22.9</v>
      </c>
      <c r="P34" s="7">
        <v>30.95</v>
      </c>
      <c r="Q34" s="7">
        <v>25.75</v>
      </c>
      <c r="R34" s="7">
        <v>21.95</v>
      </c>
      <c r="S34" s="13">
        <f>MIN(E34:R34)</f>
        <v>19</v>
      </c>
      <c r="T34" s="14">
        <f>MAX(E34:R34)</f>
        <v>49.39</v>
      </c>
      <c r="U34" s="7">
        <f t="shared" si="0"/>
        <v>30.39</v>
      </c>
    </row>
    <row r="35" spans="1:21" x14ac:dyDescent="0.2">
      <c r="A35" s="6">
        <v>33</v>
      </c>
      <c r="B35" s="3" t="s">
        <v>57</v>
      </c>
      <c r="C35" s="5" t="s">
        <v>60</v>
      </c>
      <c r="D35" s="33" t="s">
        <v>23</v>
      </c>
      <c r="E35" s="7">
        <v>27.69</v>
      </c>
      <c r="F35" s="7">
        <v>29.5</v>
      </c>
      <c r="G35" s="7">
        <v>20.95</v>
      </c>
      <c r="H35" s="7">
        <v>37.950000000000003</v>
      </c>
      <c r="I35" s="7">
        <v>32.33</v>
      </c>
      <c r="J35" s="7">
        <v>32.33</v>
      </c>
      <c r="K35" s="7">
        <v>30.6</v>
      </c>
      <c r="L35" s="7">
        <v>29.5</v>
      </c>
      <c r="M35" s="7">
        <v>24.95</v>
      </c>
      <c r="N35" s="7">
        <v>28.5</v>
      </c>
      <c r="O35" s="7">
        <v>28.5</v>
      </c>
      <c r="P35" s="7">
        <v>39.950000000000003</v>
      </c>
      <c r="Q35" s="7">
        <v>27.5</v>
      </c>
      <c r="R35" s="7">
        <v>34.950000000000003</v>
      </c>
      <c r="S35" s="13">
        <f>MIN(E35:R35)</f>
        <v>20.95</v>
      </c>
      <c r="T35" s="14">
        <f>MAX(E35:R35)</f>
        <v>39.950000000000003</v>
      </c>
      <c r="U35" s="7">
        <f t="shared" si="0"/>
        <v>19.000000000000004</v>
      </c>
    </row>
    <row r="36" spans="1:21" x14ac:dyDescent="0.2">
      <c r="A36" s="6">
        <v>34</v>
      </c>
      <c r="B36" s="6" t="s">
        <v>58</v>
      </c>
      <c r="C36" s="5" t="s">
        <v>60</v>
      </c>
      <c r="D36" s="32" t="s">
        <v>23</v>
      </c>
      <c r="E36" s="7"/>
      <c r="F36" s="7">
        <v>30.99</v>
      </c>
      <c r="G36" s="7">
        <v>28.95</v>
      </c>
      <c r="H36" s="7">
        <v>29.9</v>
      </c>
      <c r="I36" s="27">
        <v>30.9</v>
      </c>
      <c r="J36" s="7">
        <v>30.9</v>
      </c>
      <c r="K36" s="7">
        <v>27.19</v>
      </c>
      <c r="L36" s="7">
        <v>25.5</v>
      </c>
      <c r="M36" s="7">
        <v>26.95</v>
      </c>
      <c r="N36" s="7">
        <v>26.95</v>
      </c>
      <c r="O36" s="7">
        <v>26.95</v>
      </c>
      <c r="P36" s="7">
        <v>32.950000000000003</v>
      </c>
      <c r="Q36" s="7">
        <v>24.9</v>
      </c>
      <c r="R36" s="7">
        <v>29.95</v>
      </c>
      <c r="S36" s="13">
        <f>MIN(E36:R36)</f>
        <v>24.9</v>
      </c>
      <c r="T36" s="14">
        <f>MAX(E36:R36)</f>
        <v>32.950000000000003</v>
      </c>
      <c r="U36" s="7">
        <f t="shared" ref="U36:U69" si="2">T36-S36</f>
        <v>8.0500000000000043</v>
      </c>
    </row>
    <row r="37" spans="1:21" x14ac:dyDescent="0.2">
      <c r="A37" s="6">
        <v>35</v>
      </c>
      <c r="B37" s="6" t="s">
        <v>59</v>
      </c>
      <c r="C37" s="5" t="s">
        <v>60</v>
      </c>
      <c r="D37" s="32" t="s">
        <v>23</v>
      </c>
      <c r="E37" s="7">
        <v>41.59</v>
      </c>
      <c r="F37" s="7">
        <v>33.99</v>
      </c>
      <c r="G37" s="7">
        <v>32.75</v>
      </c>
      <c r="H37" s="7">
        <v>49.95</v>
      </c>
      <c r="I37" s="7">
        <v>42.41</v>
      </c>
      <c r="J37" s="7">
        <v>42.41</v>
      </c>
      <c r="K37" s="7">
        <v>39.090000000000003</v>
      </c>
      <c r="L37" s="7">
        <v>37.5</v>
      </c>
      <c r="M37" s="7">
        <v>29.99</v>
      </c>
      <c r="N37" s="7">
        <v>29.9</v>
      </c>
      <c r="O37" s="7">
        <v>29.9</v>
      </c>
      <c r="P37" s="26">
        <v>49.95</v>
      </c>
      <c r="Q37" s="7">
        <v>39.5</v>
      </c>
      <c r="R37" s="7">
        <v>39.950000000000003</v>
      </c>
      <c r="S37" s="13">
        <f>MIN(E37:R37)</f>
        <v>29.9</v>
      </c>
      <c r="T37" s="14">
        <f>MAX(E37:R37)</f>
        <v>49.95</v>
      </c>
      <c r="U37" s="7">
        <f t="shared" si="2"/>
        <v>20.050000000000004</v>
      </c>
    </row>
    <row r="38" spans="1:21" x14ac:dyDescent="0.2">
      <c r="A38" s="6">
        <v>36</v>
      </c>
      <c r="B38" s="3" t="s">
        <v>61</v>
      </c>
      <c r="C38" s="48" t="s">
        <v>85</v>
      </c>
      <c r="D38" s="35" t="s">
        <v>86</v>
      </c>
      <c r="E38" s="7">
        <v>4.99</v>
      </c>
      <c r="F38" s="7">
        <v>1.99</v>
      </c>
      <c r="G38" s="7">
        <v>3.25</v>
      </c>
      <c r="H38" s="7">
        <v>6.99</v>
      </c>
      <c r="I38" s="7">
        <v>2.95</v>
      </c>
      <c r="J38" s="7">
        <v>2.95</v>
      </c>
      <c r="K38" s="7">
        <v>3.05</v>
      </c>
      <c r="L38" s="7">
        <v>4.25</v>
      </c>
      <c r="M38" s="7">
        <v>2.95</v>
      </c>
      <c r="N38" s="7">
        <v>1.7</v>
      </c>
      <c r="O38" s="7">
        <v>1.7</v>
      </c>
      <c r="P38" s="7">
        <v>3.95</v>
      </c>
      <c r="Q38" s="7">
        <v>2.5</v>
      </c>
      <c r="R38" s="7">
        <v>2.95</v>
      </c>
      <c r="S38" s="13">
        <f>MIN(E38:R38)</f>
        <v>1.7</v>
      </c>
      <c r="T38" s="14">
        <f>MAX(E38:R38)</f>
        <v>6.99</v>
      </c>
      <c r="U38" s="7">
        <f t="shared" si="2"/>
        <v>5.29</v>
      </c>
    </row>
    <row r="39" spans="1:21" x14ac:dyDescent="0.2">
      <c r="A39" s="6">
        <v>37</v>
      </c>
      <c r="B39" s="30" t="s">
        <v>62</v>
      </c>
      <c r="C39" s="48" t="s">
        <v>85</v>
      </c>
      <c r="D39" s="35" t="s">
        <v>86</v>
      </c>
      <c r="E39" s="7">
        <v>10.99</v>
      </c>
      <c r="F39" s="7">
        <v>5.85</v>
      </c>
      <c r="G39" s="7">
        <v>5.45</v>
      </c>
      <c r="H39" s="7">
        <v>6.95</v>
      </c>
      <c r="I39" s="7">
        <v>4.95</v>
      </c>
      <c r="J39" s="7">
        <v>4.95</v>
      </c>
      <c r="K39" s="7">
        <v>4.95</v>
      </c>
      <c r="L39" s="7">
        <v>5.6</v>
      </c>
      <c r="M39" s="7">
        <v>7.95</v>
      </c>
      <c r="N39" s="7">
        <v>5.5</v>
      </c>
      <c r="O39" s="7">
        <v>5.5</v>
      </c>
      <c r="P39" s="7">
        <v>6.95</v>
      </c>
      <c r="Q39" s="7">
        <v>5</v>
      </c>
      <c r="R39" s="7">
        <v>5.95</v>
      </c>
      <c r="S39" s="13">
        <f>MIN(E39:R39)</f>
        <v>4.95</v>
      </c>
      <c r="T39" s="14">
        <f>MAX(E39:R39)</f>
        <v>10.99</v>
      </c>
      <c r="U39" s="7">
        <f t="shared" ref="U39" si="3">T39-S39</f>
        <v>6.04</v>
      </c>
    </row>
    <row r="40" spans="1:21" x14ac:dyDescent="0.2">
      <c r="A40" s="6">
        <v>38</v>
      </c>
      <c r="B40" s="31" t="s">
        <v>63</v>
      </c>
      <c r="C40" s="48" t="s">
        <v>85</v>
      </c>
      <c r="D40" s="36" t="s">
        <v>86</v>
      </c>
      <c r="E40" s="7"/>
      <c r="F40" s="7"/>
      <c r="G40" s="7">
        <v>6.95</v>
      </c>
      <c r="H40" s="7">
        <v>6.95</v>
      </c>
      <c r="I40" s="7">
        <v>9.5</v>
      </c>
      <c r="J40" s="7">
        <v>9.5</v>
      </c>
      <c r="K40" s="7"/>
      <c r="L40" s="7">
        <v>5</v>
      </c>
      <c r="M40" s="7">
        <v>5.4</v>
      </c>
      <c r="N40" s="7">
        <v>6.5</v>
      </c>
      <c r="O40" s="7">
        <v>6.5</v>
      </c>
      <c r="P40" s="7"/>
      <c r="Q40" s="7">
        <v>7.45</v>
      </c>
      <c r="R40" s="7"/>
      <c r="S40" s="13">
        <f>MIN(E40:R40)</f>
        <v>5</v>
      </c>
      <c r="T40" s="14">
        <f>MAX(E40:R40)</f>
        <v>9.5</v>
      </c>
      <c r="U40" s="7">
        <f t="shared" si="2"/>
        <v>4.5</v>
      </c>
    </row>
    <row r="41" spans="1:21" x14ac:dyDescent="0.2">
      <c r="A41" s="6">
        <v>39</v>
      </c>
      <c r="B41" s="31" t="s">
        <v>64</v>
      </c>
      <c r="C41" s="48" t="s">
        <v>85</v>
      </c>
      <c r="D41" s="36" t="s">
        <v>86</v>
      </c>
      <c r="E41" s="7"/>
      <c r="F41" s="7">
        <v>9.99</v>
      </c>
      <c r="G41" s="7">
        <v>6.95</v>
      </c>
      <c r="H41" s="7">
        <v>12.99</v>
      </c>
      <c r="I41" s="7">
        <v>10.95</v>
      </c>
      <c r="J41" s="7">
        <v>10.95</v>
      </c>
      <c r="K41" s="7"/>
      <c r="L41" s="7">
        <v>7.5</v>
      </c>
      <c r="M41" s="7">
        <v>10.95</v>
      </c>
      <c r="N41" s="7">
        <v>6.95</v>
      </c>
      <c r="O41" s="7">
        <v>6.95</v>
      </c>
      <c r="P41" s="7"/>
      <c r="Q41" s="7"/>
      <c r="R41" s="7"/>
      <c r="S41" s="13">
        <f>MIN(E41:R41)</f>
        <v>6.95</v>
      </c>
      <c r="T41" s="14">
        <f>MAX(E41:R41)</f>
        <v>12.99</v>
      </c>
      <c r="U41" s="7">
        <f t="shared" si="2"/>
        <v>6.04</v>
      </c>
    </row>
    <row r="42" spans="1:21" x14ac:dyDescent="0.2">
      <c r="A42" s="6">
        <v>40</v>
      </c>
      <c r="B42" s="30" t="s">
        <v>65</v>
      </c>
      <c r="C42" s="48" t="s">
        <v>85</v>
      </c>
      <c r="D42" s="35" t="s">
        <v>86</v>
      </c>
      <c r="E42" s="7">
        <v>5.99</v>
      </c>
      <c r="F42" s="7">
        <v>6.99</v>
      </c>
      <c r="G42" s="7">
        <v>4.95</v>
      </c>
      <c r="H42" s="7">
        <v>5.95</v>
      </c>
      <c r="I42" s="7">
        <v>4.95</v>
      </c>
      <c r="J42" s="7">
        <v>4.95</v>
      </c>
      <c r="K42" s="7">
        <v>6.55</v>
      </c>
      <c r="L42" s="7">
        <v>5.95</v>
      </c>
      <c r="M42" s="7">
        <v>4.5</v>
      </c>
      <c r="N42" s="7">
        <v>4.95</v>
      </c>
      <c r="O42" s="7">
        <v>4.95</v>
      </c>
      <c r="P42" s="7">
        <v>6.95</v>
      </c>
      <c r="Q42" s="7">
        <v>5.79</v>
      </c>
      <c r="R42" s="7">
        <v>6.95</v>
      </c>
      <c r="S42" s="13">
        <f>MIN(E42:R42)</f>
        <v>4.5</v>
      </c>
      <c r="T42" s="14">
        <f>MAX(E42:R42)</f>
        <v>6.99</v>
      </c>
      <c r="U42" s="7">
        <f t="shared" si="2"/>
        <v>2.4900000000000002</v>
      </c>
    </row>
    <row r="43" spans="1:21" x14ac:dyDescent="0.2">
      <c r="A43" s="6">
        <v>41</v>
      </c>
      <c r="B43" s="3" t="s">
        <v>111</v>
      </c>
      <c r="C43" s="48" t="s">
        <v>85</v>
      </c>
      <c r="D43" s="35" t="s">
        <v>86</v>
      </c>
      <c r="E43" s="7">
        <v>10.99</v>
      </c>
      <c r="F43" s="7">
        <v>11.99</v>
      </c>
      <c r="G43" s="7">
        <v>9.9499999999999993</v>
      </c>
      <c r="H43" s="7">
        <v>6.95</v>
      </c>
      <c r="I43" s="7">
        <v>9.75</v>
      </c>
      <c r="J43" s="7">
        <v>9.75</v>
      </c>
      <c r="K43" s="7">
        <v>9.8000000000000007</v>
      </c>
      <c r="L43" s="7"/>
      <c r="M43" s="7">
        <v>8.25</v>
      </c>
      <c r="N43" s="7">
        <v>8.9499999999999993</v>
      </c>
      <c r="O43" s="7">
        <v>8.9499999999999993</v>
      </c>
      <c r="P43" s="7">
        <v>9.9499999999999993</v>
      </c>
      <c r="Q43" s="7"/>
      <c r="R43" s="7"/>
      <c r="S43" s="13">
        <f>MIN(E43:R43)</f>
        <v>6.95</v>
      </c>
      <c r="T43" s="14">
        <f>MAX(E43:R43)</f>
        <v>11.99</v>
      </c>
      <c r="U43" s="7">
        <f t="shared" si="2"/>
        <v>5.04</v>
      </c>
    </row>
    <row r="44" spans="1:21" x14ac:dyDescent="0.2">
      <c r="A44" s="6">
        <v>42</v>
      </c>
      <c r="B44" s="30" t="s">
        <v>66</v>
      </c>
      <c r="C44" s="48" t="s">
        <v>85</v>
      </c>
      <c r="D44" s="35" t="s">
        <v>86</v>
      </c>
      <c r="E44" s="7">
        <v>8.09</v>
      </c>
      <c r="F44" s="7">
        <v>2.95</v>
      </c>
      <c r="G44" s="7">
        <v>4.95</v>
      </c>
      <c r="H44" s="7">
        <v>3.95</v>
      </c>
      <c r="I44" s="7">
        <v>4.5</v>
      </c>
      <c r="J44" s="7">
        <v>4.5</v>
      </c>
      <c r="K44" s="7">
        <v>4.25</v>
      </c>
      <c r="L44" s="7">
        <v>3.75</v>
      </c>
      <c r="M44" s="7">
        <v>3.95</v>
      </c>
      <c r="N44" s="7">
        <v>2.75</v>
      </c>
      <c r="O44" s="7">
        <v>2.75</v>
      </c>
      <c r="P44" s="7">
        <v>4.95</v>
      </c>
      <c r="Q44" s="7">
        <v>3.75</v>
      </c>
      <c r="R44" s="7">
        <v>3.95</v>
      </c>
      <c r="S44" s="13">
        <f>MIN(E44:R44)</f>
        <v>2.75</v>
      </c>
      <c r="T44" s="14">
        <f>MAX(E44:R44)</f>
        <v>8.09</v>
      </c>
      <c r="U44" s="7">
        <f t="shared" si="2"/>
        <v>5.34</v>
      </c>
    </row>
    <row r="45" spans="1:21" x14ac:dyDescent="0.2">
      <c r="A45" s="6">
        <v>43</v>
      </c>
      <c r="B45" s="30" t="s">
        <v>67</v>
      </c>
      <c r="C45" s="48" t="s">
        <v>85</v>
      </c>
      <c r="D45" s="35" t="s">
        <v>86</v>
      </c>
      <c r="E45" s="7">
        <v>4.99</v>
      </c>
      <c r="F45" s="7"/>
      <c r="G45" s="7"/>
      <c r="H45" s="7">
        <v>4.5</v>
      </c>
      <c r="I45" s="7">
        <v>3.45</v>
      </c>
      <c r="J45" s="7">
        <v>3.45</v>
      </c>
      <c r="K45" s="7">
        <v>4.8600000000000003</v>
      </c>
      <c r="L45" s="7"/>
      <c r="M45" s="7">
        <v>3.75</v>
      </c>
      <c r="N45" s="7">
        <v>3.95</v>
      </c>
      <c r="O45" s="7">
        <v>3.95</v>
      </c>
      <c r="P45" s="7"/>
      <c r="Q45" s="7">
        <v>3.95</v>
      </c>
      <c r="R45" s="7"/>
      <c r="S45" s="13">
        <f>MIN(E45:R45)</f>
        <v>3.45</v>
      </c>
      <c r="T45" s="14">
        <f>MAX(E45:R45)</f>
        <v>4.99</v>
      </c>
      <c r="U45" s="7">
        <f t="shared" si="2"/>
        <v>1.54</v>
      </c>
    </row>
    <row r="46" spans="1:21" x14ac:dyDescent="0.2">
      <c r="A46" s="6">
        <v>44</v>
      </c>
      <c r="B46" s="30" t="s">
        <v>67</v>
      </c>
      <c r="C46" s="48" t="s">
        <v>85</v>
      </c>
      <c r="D46" s="35" t="s">
        <v>87</v>
      </c>
      <c r="E46" s="7"/>
      <c r="F46" s="7">
        <v>1.75</v>
      </c>
      <c r="G46" s="7"/>
      <c r="H46" s="7"/>
      <c r="I46" s="7"/>
      <c r="J46" s="7"/>
      <c r="K46" s="7"/>
      <c r="L46" s="7"/>
      <c r="M46" s="7"/>
      <c r="N46" s="7"/>
      <c r="O46" s="7"/>
      <c r="P46" s="7">
        <v>1.75</v>
      </c>
      <c r="Q46" s="7"/>
      <c r="R46" s="7">
        <v>1.75</v>
      </c>
      <c r="S46" s="13">
        <f>MIN(E46:R46)</f>
        <v>1.75</v>
      </c>
      <c r="T46" s="14">
        <f>MAX(E46:R46)</f>
        <v>1.75</v>
      </c>
      <c r="U46" s="7">
        <f t="shared" si="2"/>
        <v>0</v>
      </c>
    </row>
    <row r="47" spans="1:21" x14ac:dyDescent="0.2">
      <c r="A47" s="6">
        <v>45</v>
      </c>
      <c r="B47" s="30" t="s">
        <v>68</v>
      </c>
      <c r="C47" s="48" t="s">
        <v>85</v>
      </c>
      <c r="D47" s="35" t="s">
        <v>86</v>
      </c>
      <c r="E47" s="7"/>
      <c r="F47" s="7"/>
      <c r="G47" s="7">
        <v>9.9499999999999993</v>
      </c>
      <c r="H47" s="7"/>
      <c r="I47" s="7"/>
      <c r="J47" s="7"/>
      <c r="K47" s="7">
        <v>7.67</v>
      </c>
      <c r="L47" s="7"/>
      <c r="M47" s="7"/>
      <c r="N47" s="7">
        <v>6.95</v>
      </c>
      <c r="O47" s="7">
        <v>6.95</v>
      </c>
      <c r="P47" s="7"/>
      <c r="Q47" s="7"/>
      <c r="R47" s="7">
        <v>16.95</v>
      </c>
      <c r="S47" s="13">
        <f>MIN(E47:R47)</f>
        <v>6.95</v>
      </c>
      <c r="T47" s="14">
        <f>MAX(E47:R47)</f>
        <v>16.95</v>
      </c>
      <c r="U47" s="7">
        <f t="shared" si="2"/>
        <v>10</v>
      </c>
    </row>
    <row r="48" spans="1:21" x14ac:dyDescent="0.2">
      <c r="A48" s="6">
        <v>46</v>
      </c>
      <c r="B48" s="30" t="s">
        <v>69</v>
      </c>
      <c r="C48" s="48" t="s">
        <v>85</v>
      </c>
      <c r="D48" s="35" t="s">
        <v>86</v>
      </c>
      <c r="E48" s="7">
        <v>4.49</v>
      </c>
      <c r="F48" s="7">
        <v>4.6500000000000004</v>
      </c>
      <c r="G48" s="7">
        <v>4.25</v>
      </c>
      <c r="H48" s="7">
        <v>5.95</v>
      </c>
      <c r="I48" s="7">
        <v>2.6</v>
      </c>
      <c r="J48" s="7">
        <v>2.6</v>
      </c>
      <c r="K48" s="7">
        <v>5.99</v>
      </c>
      <c r="L48" s="7">
        <v>3</v>
      </c>
      <c r="M48" s="7">
        <v>3.85</v>
      </c>
      <c r="N48" s="7">
        <v>1.95</v>
      </c>
      <c r="O48" s="7">
        <v>1.95</v>
      </c>
      <c r="P48" s="7">
        <v>3.95</v>
      </c>
      <c r="Q48" s="7">
        <v>2.79</v>
      </c>
      <c r="R48" s="7">
        <v>5.95</v>
      </c>
      <c r="S48" s="13">
        <f>MIN(E48:R48)</f>
        <v>1.95</v>
      </c>
      <c r="T48" s="14">
        <f>MAX(E48:R48)</f>
        <v>5.99</v>
      </c>
      <c r="U48" s="7">
        <f t="shared" si="2"/>
        <v>4.04</v>
      </c>
    </row>
    <row r="49" spans="1:21" x14ac:dyDescent="0.2">
      <c r="A49" s="6">
        <v>47</v>
      </c>
      <c r="B49" s="31" t="s">
        <v>124</v>
      </c>
      <c r="C49" s="48" t="s">
        <v>85</v>
      </c>
      <c r="D49" s="36" t="s">
        <v>86</v>
      </c>
      <c r="E49" s="7">
        <v>6.69</v>
      </c>
      <c r="F49" s="7">
        <v>5.65</v>
      </c>
      <c r="G49" s="7">
        <v>6.75</v>
      </c>
      <c r="H49" s="7">
        <v>6.99</v>
      </c>
      <c r="I49" s="7">
        <v>3.85</v>
      </c>
      <c r="J49" s="7">
        <v>3.85</v>
      </c>
      <c r="K49" s="7">
        <v>5.65</v>
      </c>
      <c r="L49" s="7">
        <v>3.5</v>
      </c>
      <c r="M49" s="7">
        <v>8.25</v>
      </c>
      <c r="N49" s="7">
        <v>2.5</v>
      </c>
      <c r="O49" s="7">
        <v>2.5</v>
      </c>
      <c r="P49" s="7">
        <v>4.95</v>
      </c>
      <c r="Q49" s="7"/>
      <c r="R49" s="7"/>
      <c r="S49" s="13">
        <f>MIN(E49:R49)</f>
        <v>2.5</v>
      </c>
      <c r="T49" s="14">
        <f>MAX(E49:R49)</f>
        <v>8.25</v>
      </c>
      <c r="U49" s="7">
        <f t="shared" si="2"/>
        <v>5.75</v>
      </c>
    </row>
    <row r="50" spans="1:21" x14ac:dyDescent="0.2">
      <c r="A50" s="6">
        <v>48</v>
      </c>
      <c r="B50" s="30" t="s">
        <v>70</v>
      </c>
      <c r="C50" s="48" t="s">
        <v>85</v>
      </c>
      <c r="D50" s="35" t="s">
        <v>86</v>
      </c>
      <c r="E50" s="7">
        <v>6.39</v>
      </c>
      <c r="F50" s="7">
        <v>5.99</v>
      </c>
      <c r="G50" s="7">
        <v>4.75</v>
      </c>
      <c r="H50" s="7">
        <v>6.5</v>
      </c>
      <c r="I50" s="7">
        <v>4.95</v>
      </c>
      <c r="J50" s="7">
        <v>4.95</v>
      </c>
      <c r="K50" s="7">
        <v>5.25</v>
      </c>
      <c r="L50" s="7">
        <v>6.95</v>
      </c>
      <c r="M50" s="7">
        <v>6.95</v>
      </c>
      <c r="N50" s="7">
        <v>5.45</v>
      </c>
      <c r="O50" s="7">
        <v>5.45</v>
      </c>
      <c r="P50" s="7">
        <v>7.95</v>
      </c>
      <c r="Q50" s="7">
        <v>6.99</v>
      </c>
      <c r="R50" s="7">
        <v>6.95</v>
      </c>
      <c r="S50" s="13">
        <f>MIN(E50:R50)</f>
        <v>4.75</v>
      </c>
      <c r="T50" s="14">
        <f>MAX(E50:R50)</f>
        <v>7.95</v>
      </c>
      <c r="U50" s="7">
        <f t="shared" si="2"/>
        <v>3.2</v>
      </c>
    </row>
    <row r="51" spans="1:21" x14ac:dyDescent="0.2">
      <c r="A51" s="6">
        <v>49</v>
      </c>
      <c r="B51" s="30" t="s">
        <v>125</v>
      </c>
      <c r="C51" s="48" t="s">
        <v>85</v>
      </c>
      <c r="D51" s="35" t="s">
        <v>86</v>
      </c>
      <c r="E51" s="7">
        <v>14.59</v>
      </c>
      <c r="F51" s="7">
        <v>5.99</v>
      </c>
      <c r="G51" s="7">
        <v>5.95</v>
      </c>
      <c r="H51" s="7">
        <v>5.95</v>
      </c>
      <c r="I51" s="7">
        <v>5.95</v>
      </c>
      <c r="J51" s="7">
        <v>5.95</v>
      </c>
      <c r="K51" s="7">
        <v>6.95</v>
      </c>
      <c r="L51" s="7">
        <v>6.5</v>
      </c>
      <c r="M51" s="7">
        <v>6.95</v>
      </c>
      <c r="N51" s="7">
        <v>5.95</v>
      </c>
      <c r="O51" s="7">
        <v>5.95</v>
      </c>
      <c r="P51" s="7">
        <v>9.99</v>
      </c>
      <c r="Q51" s="7">
        <v>6.75</v>
      </c>
      <c r="R51" s="7">
        <v>7.95</v>
      </c>
      <c r="S51" s="13">
        <f>MIN(E51:R51)</f>
        <v>5.95</v>
      </c>
      <c r="T51" s="14">
        <f>MAX(E51:R51)</f>
        <v>14.59</v>
      </c>
      <c r="U51" s="7">
        <f t="shared" si="2"/>
        <v>8.64</v>
      </c>
    </row>
    <row r="52" spans="1:21" x14ac:dyDescent="0.2">
      <c r="A52" s="6">
        <v>50</v>
      </c>
      <c r="B52" s="3" t="s">
        <v>104</v>
      </c>
      <c r="C52" s="48" t="s">
        <v>85</v>
      </c>
      <c r="D52" s="35" t="s">
        <v>86</v>
      </c>
      <c r="E52" s="7">
        <v>12.99</v>
      </c>
      <c r="F52" s="7">
        <v>18.989999999999998</v>
      </c>
      <c r="G52" s="7">
        <v>12.95</v>
      </c>
      <c r="H52" s="7">
        <v>13.95</v>
      </c>
      <c r="I52" s="7">
        <v>9.8000000000000007</v>
      </c>
      <c r="J52" s="7">
        <v>9.8000000000000007</v>
      </c>
      <c r="K52" s="7">
        <v>12.79</v>
      </c>
      <c r="L52" s="7"/>
      <c r="M52" s="7">
        <v>15.5</v>
      </c>
      <c r="N52" s="7">
        <v>10.95</v>
      </c>
      <c r="O52" s="7">
        <v>10.95</v>
      </c>
      <c r="P52" s="7"/>
      <c r="Q52" s="7">
        <v>11.75</v>
      </c>
      <c r="R52" s="7">
        <v>11.95</v>
      </c>
      <c r="S52" s="13">
        <f>MIN(E52:R52)</f>
        <v>9.8000000000000007</v>
      </c>
      <c r="T52" s="14">
        <f>MAX(E52:R52)</f>
        <v>18.989999999999998</v>
      </c>
      <c r="U52" s="7">
        <f t="shared" si="2"/>
        <v>9.1899999999999977</v>
      </c>
    </row>
    <row r="53" spans="1:21" x14ac:dyDescent="0.2">
      <c r="A53" s="6">
        <v>51</v>
      </c>
      <c r="B53" s="3" t="s">
        <v>118</v>
      </c>
      <c r="C53" s="48" t="s">
        <v>85</v>
      </c>
      <c r="D53" s="35" t="s">
        <v>86</v>
      </c>
      <c r="E53" s="7">
        <v>13.49</v>
      </c>
      <c r="F53" s="7">
        <v>14.99</v>
      </c>
      <c r="G53" s="7">
        <v>12.95</v>
      </c>
      <c r="H53" s="7">
        <v>13.95</v>
      </c>
      <c r="I53" s="7">
        <v>9.8000000000000007</v>
      </c>
      <c r="J53" s="7">
        <v>9.8000000000000007</v>
      </c>
      <c r="K53" s="7">
        <v>11.81</v>
      </c>
      <c r="L53" s="7">
        <v>10.5</v>
      </c>
      <c r="M53" s="7">
        <v>15.5</v>
      </c>
      <c r="N53" s="7">
        <v>10.95</v>
      </c>
      <c r="O53" s="7">
        <v>10.95</v>
      </c>
      <c r="P53" s="7">
        <v>12.95</v>
      </c>
      <c r="Q53" s="7">
        <v>10.95</v>
      </c>
      <c r="R53" s="7">
        <v>11.95</v>
      </c>
      <c r="S53" s="13">
        <f>MIN(E53:R53)</f>
        <v>9.8000000000000007</v>
      </c>
      <c r="T53" s="14">
        <f>MAX(E53:R53)</f>
        <v>15.5</v>
      </c>
      <c r="U53" s="7">
        <f t="shared" ref="U53" si="4">T53-S53</f>
        <v>5.6999999999999993</v>
      </c>
    </row>
    <row r="54" spans="1:21" x14ac:dyDescent="0.2">
      <c r="A54" s="6">
        <v>52</v>
      </c>
      <c r="B54" s="30" t="s">
        <v>71</v>
      </c>
      <c r="C54" s="48" t="s">
        <v>85</v>
      </c>
      <c r="D54" s="35" t="s">
        <v>86</v>
      </c>
      <c r="E54" s="7">
        <v>4.79</v>
      </c>
      <c r="F54" s="7">
        <v>3.99</v>
      </c>
      <c r="G54" s="7"/>
      <c r="H54" s="7">
        <v>4.95</v>
      </c>
      <c r="I54" s="7">
        <v>3.95</v>
      </c>
      <c r="J54" s="7">
        <v>3.95</v>
      </c>
      <c r="K54" s="7"/>
      <c r="L54" s="7"/>
      <c r="M54" s="7">
        <v>3.38</v>
      </c>
      <c r="N54" s="7">
        <v>3.95</v>
      </c>
      <c r="O54" s="7">
        <v>3.95</v>
      </c>
      <c r="P54" s="7">
        <v>6.95</v>
      </c>
      <c r="Q54" s="7"/>
      <c r="R54" s="7">
        <v>5.95</v>
      </c>
      <c r="S54" s="13">
        <f>MIN(E54:R54)</f>
        <v>3.38</v>
      </c>
      <c r="T54" s="14">
        <f>MAX(E54:R54)</f>
        <v>6.95</v>
      </c>
      <c r="U54" s="7">
        <f t="shared" si="2"/>
        <v>3.5700000000000003</v>
      </c>
    </row>
    <row r="55" spans="1:21" x14ac:dyDescent="0.2">
      <c r="A55" s="6">
        <v>53</v>
      </c>
      <c r="B55" s="28" t="s">
        <v>72</v>
      </c>
      <c r="C55" s="48" t="s">
        <v>85</v>
      </c>
      <c r="D55" s="10" t="s">
        <v>86</v>
      </c>
      <c r="E55" s="7">
        <v>8.99</v>
      </c>
      <c r="F55" s="7">
        <v>9.99</v>
      </c>
      <c r="G55" s="7">
        <v>8.5</v>
      </c>
      <c r="H55" s="7">
        <v>11.5</v>
      </c>
      <c r="I55" s="7">
        <v>6.95</v>
      </c>
      <c r="J55" s="7">
        <v>6.95</v>
      </c>
      <c r="K55" s="7">
        <v>9.8000000000000007</v>
      </c>
      <c r="L55" s="7">
        <v>7.5</v>
      </c>
      <c r="M55" s="7">
        <v>7.5</v>
      </c>
      <c r="N55" s="7">
        <v>6.5</v>
      </c>
      <c r="O55" s="7">
        <v>6.5</v>
      </c>
      <c r="P55" s="7">
        <v>10.95</v>
      </c>
      <c r="Q55" s="7">
        <v>6.95</v>
      </c>
      <c r="R55" s="7">
        <v>11.95</v>
      </c>
      <c r="S55" s="13">
        <f>MIN(E55:R55)</f>
        <v>6.5</v>
      </c>
      <c r="T55" s="14">
        <f>MAX(E55:R55)</f>
        <v>11.95</v>
      </c>
      <c r="U55" s="7">
        <f t="shared" si="2"/>
        <v>5.4499999999999993</v>
      </c>
    </row>
    <row r="56" spans="1:21" x14ac:dyDescent="0.2">
      <c r="A56" s="6">
        <v>54</v>
      </c>
      <c r="B56" s="30" t="s">
        <v>73</v>
      </c>
      <c r="C56" s="48" t="s">
        <v>85</v>
      </c>
      <c r="D56" s="35" t="s">
        <v>86</v>
      </c>
      <c r="E56" s="7">
        <v>17.989999999999998</v>
      </c>
      <c r="F56" s="7">
        <v>16.149999999999999</v>
      </c>
      <c r="G56" s="7">
        <v>16.23</v>
      </c>
      <c r="H56" s="7">
        <v>20.95</v>
      </c>
      <c r="I56" s="7">
        <v>13.95</v>
      </c>
      <c r="J56" s="7">
        <v>13.95</v>
      </c>
      <c r="K56" s="7">
        <v>8.99</v>
      </c>
      <c r="L56" s="7">
        <v>15.75</v>
      </c>
      <c r="M56" s="7">
        <v>12.95</v>
      </c>
      <c r="N56" s="7">
        <v>13.5</v>
      </c>
      <c r="O56" s="7">
        <v>13.5</v>
      </c>
      <c r="P56" s="7">
        <v>18.95</v>
      </c>
      <c r="Q56" s="7"/>
      <c r="R56" s="7">
        <v>15.95</v>
      </c>
      <c r="S56" s="13">
        <f>MIN(E56:R56)</f>
        <v>8.99</v>
      </c>
      <c r="T56" s="14">
        <f>MAX(E56:R56)</f>
        <v>20.95</v>
      </c>
      <c r="U56" s="7">
        <f t="shared" ref="U56" si="5">T56-S56</f>
        <v>11.959999999999999</v>
      </c>
    </row>
    <row r="57" spans="1:21" x14ac:dyDescent="0.2">
      <c r="A57" s="6">
        <v>55</v>
      </c>
      <c r="B57" s="30" t="s">
        <v>74</v>
      </c>
      <c r="C57" s="48" t="s">
        <v>85</v>
      </c>
      <c r="D57" s="35" t="s">
        <v>86</v>
      </c>
      <c r="E57" s="7">
        <v>14.99</v>
      </c>
      <c r="F57" s="7">
        <v>18.989999999999998</v>
      </c>
      <c r="G57" s="7">
        <v>12.95</v>
      </c>
      <c r="H57" s="7">
        <v>11.95</v>
      </c>
      <c r="I57" s="7">
        <v>7.25</v>
      </c>
      <c r="J57" s="7">
        <v>7.25</v>
      </c>
      <c r="K57" s="7">
        <v>13.2</v>
      </c>
      <c r="L57" s="7">
        <v>9</v>
      </c>
      <c r="M57" s="7">
        <v>14.1</v>
      </c>
      <c r="N57" s="7">
        <v>8.9499999999999993</v>
      </c>
      <c r="O57" s="7">
        <v>8.9499999999999993</v>
      </c>
      <c r="P57" s="7">
        <v>16.95</v>
      </c>
      <c r="Q57" s="7">
        <v>10.49</v>
      </c>
      <c r="R57" s="7">
        <v>10.95</v>
      </c>
      <c r="S57" s="13">
        <f>MIN(E57:R57)</f>
        <v>7.25</v>
      </c>
      <c r="T57" s="14">
        <f>MAX(E57:R57)</f>
        <v>18.989999999999998</v>
      </c>
      <c r="U57" s="7">
        <f t="shared" si="2"/>
        <v>11.739999999999998</v>
      </c>
    </row>
    <row r="58" spans="1:21" x14ac:dyDescent="0.2">
      <c r="A58" s="6">
        <v>56</v>
      </c>
      <c r="B58" s="30" t="s">
        <v>75</v>
      </c>
      <c r="C58" s="48" t="s">
        <v>85</v>
      </c>
      <c r="D58" s="35" t="s">
        <v>86</v>
      </c>
      <c r="E58" s="7">
        <v>5.39</v>
      </c>
      <c r="F58" s="7">
        <v>5.99</v>
      </c>
      <c r="G58" s="7">
        <v>5.95</v>
      </c>
      <c r="H58" s="7">
        <v>7.95</v>
      </c>
      <c r="I58" s="7">
        <v>5.95</v>
      </c>
      <c r="J58" s="7">
        <v>5.95</v>
      </c>
      <c r="K58" s="7">
        <v>5.59</v>
      </c>
      <c r="L58" s="7">
        <v>5.65</v>
      </c>
      <c r="M58" s="7">
        <v>4.5</v>
      </c>
      <c r="N58" s="7">
        <v>4.75</v>
      </c>
      <c r="O58" s="7">
        <v>4.75</v>
      </c>
      <c r="P58" s="7"/>
      <c r="Q58" s="7">
        <v>4.8899999999999997</v>
      </c>
      <c r="R58" s="7"/>
      <c r="S58" s="13">
        <f>MIN(E58:R58)</f>
        <v>4.5</v>
      </c>
      <c r="T58" s="14">
        <f>MAX(E58:R58)</f>
        <v>7.95</v>
      </c>
      <c r="U58" s="7">
        <f t="shared" si="2"/>
        <v>3.45</v>
      </c>
    </row>
    <row r="59" spans="1:21" x14ac:dyDescent="0.2">
      <c r="A59" s="6">
        <v>57</v>
      </c>
      <c r="B59" s="30" t="s">
        <v>76</v>
      </c>
      <c r="C59" s="48" t="s">
        <v>85</v>
      </c>
      <c r="D59" s="35" t="s">
        <v>86</v>
      </c>
      <c r="E59" s="7">
        <v>5.39</v>
      </c>
      <c r="F59" s="7">
        <v>3.45</v>
      </c>
      <c r="G59" s="7">
        <v>3.95</v>
      </c>
      <c r="H59" s="7">
        <v>3.25</v>
      </c>
      <c r="I59" s="7">
        <v>3.75</v>
      </c>
      <c r="J59" s="7">
        <v>3.75</v>
      </c>
      <c r="K59" s="7"/>
      <c r="L59" s="7"/>
      <c r="M59" s="7"/>
      <c r="N59" s="7">
        <v>2.95</v>
      </c>
      <c r="O59" s="7">
        <v>2.95</v>
      </c>
      <c r="P59" s="7">
        <v>7.95</v>
      </c>
      <c r="Q59" s="7"/>
      <c r="R59" s="7">
        <v>2.95</v>
      </c>
      <c r="S59" s="13">
        <f>MIN(E59:R59)</f>
        <v>2.95</v>
      </c>
      <c r="T59" s="14">
        <f>MAX(E59:R59)</f>
        <v>7.95</v>
      </c>
      <c r="U59" s="7">
        <f t="shared" ref="U59" si="6">T59-S59</f>
        <v>5</v>
      </c>
    </row>
    <row r="60" spans="1:21" x14ac:dyDescent="0.2">
      <c r="A60" s="6">
        <v>58</v>
      </c>
      <c r="B60" s="31" t="s">
        <v>77</v>
      </c>
      <c r="C60" s="48" t="s">
        <v>85</v>
      </c>
      <c r="D60" s="36" t="s">
        <v>86</v>
      </c>
      <c r="E60" s="7"/>
      <c r="F60" s="7">
        <v>5.85</v>
      </c>
      <c r="G60" s="7"/>
      <c r="H60" s="7">
        <v>5.95</v>
      </c>
      <c r="I60" s="7"/>
      <c r="J60" s="7"/>
      <c r="K60" s="7"/>
      <c r="L60" s="7"/>
      <c r="M60" s="7"/>
      <c r="N60" s="7">
        <v>5.95</v>
      </c>
      <c r="O60" s="7">
        <v>5.95</v>
      </c>
      <c r="P60" s="7">
        <v>8.9499999999999993</v>
      </c>
      <c r="Q60" s="7"/>
      <c r="R60" s="7"/>
      <c r="S60" s="13">
        <f>MIN(E60:R60)</f>
        <v>5.85</v>
      </c>
      <c r="T60" s="14">
        <f>MAX(E60:R60)</f>
        <v>8.9499999999999993</v>
      </c>
      <c r="U60" s="7">
        <f t="shared" si="2"/>
        <v>3.0999999999999996</v>
      </c>
    </row>
    <row r="61" spans="1:21" x14ac:dyDescent="0.2">
      <c r="A61" s="6">
        <v>59</v>
      </c>
      <c r="B61" s="31" t="s">
        <v>78</v>
      </c>
      <c r="C61" s="48" t="s">
        <v>85</v>
      </c>
      <c r="D61" s="36" t="s">
        <v>86</v>
      </c>
      <c r="E61" s="7"/>
      <c r="F61" s="7">
        <v>2.95</v>
      </c>
      <c r="G61" s="7">
        <v>3.45</v>
      </c>
      <c r="H61" s="7">
        <v>3.95</v>
      </c>
      <c r="I61" s="7">
        <v>3.95</v>
      </c>
      <c r="J61" s="7">
        <v>3.95</v>
      </c>
      <c r="K61" s="7">
        <v>3.85</v>
      </c>
      <c r="L61" s="7">
        <v>3.75</v>
      </c>
      <c r="M61" s="7">
        <v>2.7</v>
      </c>
      <c r="N61" s="7">
        <v>2.95</v>
      </c>
      <c r="O61" s="7">
        <v>2.95</v>
      </c>
      <c r="P61" s="7">
        <v>4.99</v>
      </c>
      <c r="Q61" s="7">
        <v>3.25</v>
      </c>
      <c r="R61" s="7">
        <v>3.95</v>
      </c>
      <c r="S61" s="13">
        <f>MIN(E61:R61)</f>
        <v>2.7</v>
      </c>
      <c r="T61" s="14">
        <f>MAX(E61:R61)</f>
        <v>4.99</v>
      </c>
      <c r="U61" s="7">
        <f t="shared" si="2"/>
        <v>2.29</v>
      </c>
    </row>
    <row r="62" spans="1:21" x14ac:dyDescent="0.2">
      <c r="A62" s="6">
        <v>60</v>
      </c>
      <c r="B62" s="30" t="s">
        <v>79</v>
      </c>
      <c r="C62" s="48" t="s">
        <v>85</v>
      </c>
      <c r="D62" s="35" t="s">
        <v>86</v>
      </c>
      <c r="E62" s="7"/>
      <c r="F62" s="7"/>
      <c r="G62" s="7"/>
      <c r="H62" s="7">
        <v>5.99</v>
      </c>
      <c r="I62" s="7"/>
      <c r="J62" s="7"/>
      <c r="K62" s="7"/>
      <c r="L62" s="7">
        <v>5.95</v>
      </c>
      <c r="M62" s="7">
        <v>4.7300000000000004</v>
      </c>
      <c r="N62" s="7">
        <v>5.95</v>
      </c>
      <c r="O62" s="7">
        <v>5.95</v>
      </c>
      <c r="P62" s="7"/>
      <c r="Q62" s="7"/>
      <c r="R62" s="7">
        <v>6.95</v>
      </c>
      <c r="S62" s="13">
        <f>MIN(E62:R62)</f>
        <v>4.7300000000000004</v>
      </c>
      <c r="T62" s="14">
        <f>MAX(E62:R62)</f>
        <v>6.95</v>
      </c>
      <c r="U62" s="7">
        <f t="shared" ref="U62" si="7">T62-S62</f>
        <v>2.2199999999999998</v>
      </c>
    </row>
    <row r="63" spans="1:21" x14ac:dyDescent="0.2">
      <c r="A63" s="6">
        <v>61</v>
      </c>
      <c r="B63" s="30" t="s">
        <v>80</v>
      </c>
      <c r="C63" s="48" t="s">
        <v>85</v>
      </c>
      <c r="D63" s="35" t="s">
        <v>86</v>
      </c>
      <c r="E63" s="7"/>
      <c r="F63" s="7"/>
      <c r="G63" s="7">
        <v>6.95</v>
      </c>
      <c r="H63" s="7"/>
      <c r="I63" s="7">
        <v>8.25</v>
      </c>
      <c r="J63" s="7">
        <v>8.25</v>
      </c>
      <c r="K63" s="7"/>
      <c r="L63" s="7">
        <v>7.75</v>
      </c>
      <c r="M63" s="7">
        <v>5.6</v>
      </c>
      <c r="N63" s="7">
        <v>4.75</v>
      </c>
      <c r="O63" s="7">
        <v>4.75</v>
      </c>
      <c r="P63" s="7">
        <v>11.95</v>
      </c>
      <c r="Q63" s="7"/>
      <c r="R63" s="7"/>
      <c r="S63" s="13">
        <f>MIN(E63:R63)</f>
        <v>4.75</v>
      </c>
      <c r="T63" s="14">
        <f>MAX(E63:R63)</f>
        <v>11.95</v>
      </c>
      <c r="U63" s="7">
        <f t="shared" ref="U63" si="8">T63-S63</f>
        <v>7.1999999999999993</v>
      </c>
    </row>
    <row r="64" spans="1:21" x14ac:dyDescent="0.2">
      <c r="A64" s="6">
        <v>62</v>
      </c>
      <c r="B64" s="30" t="s">
        <v>81</v>
      </c>
      <c r="C64" s="48" t="s">
        <v>85</v>
      </c>
      <c r="D64" s="35" t="s">
        <v>86</v>
      </c>
      <c r="E64" s="7">
        <v>2.99</v>
      </c>
      <c r="F64" s="7">
        <v>1.5</v>
      </c>
      <c r="G64" s="7">
        <v>1.5</v>
      </c>
      <c r="H64" s="7">
        <v>1.85</v>
      </c>
      <c r="I64" s="7">
        <v>1.75</v>
      </c>
      <c r="J64" s="7">
        <v>1.75</v>
      </c>
      <c r="K64" s="7">
        <v>1.9</v>
      </c>
      <c r="L64" s="7"/>
      <c r="M64" s="7">
        <v>1.5</v>
      </c>
      <c r="N64" s="7">
        <v>1.5</v>
      </c>
      <c r="O64" s="7">
        <v>1.5</v>
      </c>
      <c r="P64" s="7">
        <v>2.5</v>
      </c>
      <c r="Q64" s="7">
        <v>1.99</v>
      </c>
      <c r="R64" s="7">
        <v>1.95</v>
      </c>
      <c r="S64" s="13">
        <f>MIN(E64:R64)</f>
        <v>1.5</v>
      </c>
      <c r="T64" s="14">
        <f>MAX(E64:R64)</f>
        <v>2.99</v>
      </c>
      <c r="U64" s="7">
        <f t="shared" si="2"/>
        <v>1.4900000000000002</v>
      </c>
    </row>
    <row r="65" spans="1:21" x14ac:dyDescent="0.2">
      <c r="A65" s="6">
        <v>63</v>
      </c>
      <c r="B65" s="28" t="s">
        <v>82</v>
      </c>
      <c r="C65" s="48" t="s">
        <v>85</v>
      </c>
      <c r="D65" s="10" t="s">
        <v>86</v>
      </c>
      <c r="E65" s="7">
        <v>2.99</v>
      </c>
      <c r="F65" s="7">
        <v>1.5</v>
      </c>
      <c r="G65" s="7">
        <v>1.5</v>
      </c>
      <c r="H65" s="7">
        <v>1.85</v>
      </c>
      <c r="I65" s="7">
        <v>1.75</v>
      </c>
      <c r="J65" s="7">
        <v>1.75</v>
      </c>
      <c r="K65" s="7">
        <v>1.74</v>
      </c>
      <c r="L65" s="7"/>
      <c r="M65" s="7">
        <v>1.5</v>
      </c>
      <c r="N65" s="7">
        <v>1.5</v>
      </c>
      <c r="O65" s="7">
        <v>1.5</v>
      </c>
      <c r="P65" s="7">
        <v>2.5</v>
      </c>
      <c r="Q65" s="7"/>
      <c r="R65" s="7">
        <v>1.95</v>
      </c>
      <c r="S65" s="13">
        <f>MIN(E65:R65)</f>
        <v>1.5</v>
      </c>
      <c r="T65" s="14">
        <f>MAX(E65:R65)</f>
        <v>2.99</v>
      </c>
      <c r="U65" s="7">
        <f t="shared" ref="U65" si="9">T65-S65</f>
        <v>1.4900000000000002</v>
      </c>
    </row>
    <row r="66" spans="1:21" x14ac:dyDescent="0.2">
      <c r="A66" s="6">
        <v>64</v>
      </c>
      <c r="B66" s="3" t="s">
        <v>83</v>
      </c>
      <c r="C66" s="48" t="s">
        <v>85</v>
      </c>
      <c r="D66" s="10" t="s">
        <v>86</v>
      </c>
      <c r="E66" s="7"/>
      <c r="F66" s="7"/>
      <c r="G66" s="7">
        <v>1.75</v>
      </c>
      <c r="H66" s="7">
        <v>1.95</v>
      </c>
      <c r="I66" s="7"/>
      <c r="J66" s="7"/>
      <c r="K66" s="7"/>
      <c r="L66" s="7"/>
      <c r="M66" s="7">
        <v>2.25</v>
      </c>
      <c r="N66" s="7">
        <v>1.95</v>
      </c>
      <c r="O66" s="7">
        <v>1.95</v>
      </c>
      <c r="P66" s="7"/>
      <c r="Q66" s="7"/>
      <c r="R66" s="7"/>
      <c r="S66" s="13">
        <f>MIN(E66:R66)</f>
        <v>1.75</v>
      </c>
      <c r="T66" s="14">
        <f>MAX(E66:R66)</f>
        <v>2.25</v>
      </c>
      <c r="U66" s="7">
        <f t="shared" si="2"/>
        <v>0.5</v>
      </c>
    </row>
    <row r="67" spans="1:21" x14ac:dyDescent="0.2">
      <c r="A67" s="6">
        <v>65</v>
      </c>
      <c r="B67" s="31" t="s">
        <v>84</v>
      </c>
      <c r="C67" s="48" t="s">
        <v>85</v>
      </c>
      <c r="D67" s="10" t="s">
        <v>86</v>
      </c>
      <c r="E67" s="7">
        <v>4.99</v>
      </c>
      <c r="F67" s="7">
        <v>5.85</v>
      </c>
      <c r="G67" s="7">
        <v>4.25</v>
      </c>
      <c r="H67" s="7">
        <v>4.95</v>
      </c>
      <c r="I67" s="7">
        <v>3.95</v>
      </c>
      <c r="J67" s="7">
        <v>3.95</v>
      </c>
      <c r="K67" s="7">
        <v>4.25</v>
      </c>
      <c r="L67" s="7">
        <v>4</v>
      </c>
      <c r="M67" s="7">
        <v>3.95</v>
      </c>
      <c r="N67" s="7">
        <v>3.95</v>
      </c>
      <c r="O67" s="7">
        <v>3.95</v>
      </c>
      <c r="P67" s="7">
        <v>6.5</v>
      </c>
      <c r="Q67" s="7">
        <v>4.49</v>
      </c>
      <c r="R67" s="7">
        <v>5.95</v>
      </c>
      <c r="S67" s="13">
        <f>MIN(E67:R67)</f>
        <v>3.95</v>
      </c>
      <c r="T67" s="14">
        <f>MAX(E67:R67)</f>
        <v>6.5</v>
      </c>
      <c r="U67" s="7">
        <f t="shared" si="2"/>
        <v>2.5499999999999998</v>
      </c>
    </row>
    <row r="68" spans="1:21" x14ac:dyDescent="0.2">
      <c r="A68" s="6">
        <v>66</v>
      </c>
      <c r="B68" s="30" t="s">
        <v>119</v>
      </c>
      <c r="C68" s="48" t="s">
        <v>85</v>
      </c>
      <c r="D68" s="35" t="s">
        <v>86</v>
      </c>
      <c r="E68" s="7">
        <v>5.39</v>
      </c>
      <c r="F68" s="7">
        <v>5.15</v>
      </c>
      <c r="G68" s="7">
        <v>4.95</v>
      </c>
      <c r="H68" s="7">
        <v>5.25</v>
      </c>
      <c r="I68" s="7">
        <v>5.95</v>
      </c>
      <c r="J68" s="7">
        <v>5.95</v>
      </c>
      <c r="K68" s="7">
        <v>5.55</v>
      </c>
      <c r="L68" s="7"/>
      <c r="M68" s="7">
        <v>4.45</v>
      </c>
      <c r="N68" s="7">
        <v>4.5</v>
      </c>
      <c r="O68" s="7">
        <v>4.5</v>
      </c>
      <c r="P68" s="7"/>
      <c r="Q68" s="7">
        <v>4.95</v>
      </c>
      <c r="R68" s="7">
        <v>6.95</v>
      </c>
      <c r="S68" s="13">
        <f>MIN(E68:R68)</f>
        <v>4.45</v>
      </c>
      <c r="T68" s="14">
        <f>MAX(E68:R68)</f>
        <v>6.95</v>
      </c>
      <c r="U68" s="7">
        <f t="shared" si="2"/>
        <v>2.5</v>
      </c>
    </row>
    <row r="69" spans="1:21" x14ac:dyDescent="0.2">
      <c r="A69" s="6">
        <v>67</v>
      </c>
      <c r="B69" s="30" t="s">
        <v>103</v>
      </c>
      <c r="C69" s="48" t="s">
        <v>85</v>
      </c>
      <c r="D69" s="35" t="s">
        <v>86</v>
      </c>
      <c r="E69" s="7"/>
      <c r="F69" s="7"/>
      <c r="G69" s="7">
        <v>10.5</v>
      </c>
      <c r="H69" s="7"/>
      <c r="I69" s="7"/>
      <c r="J69" s="7"/>
      <c r="K69" s="7"/>
      <c r="L69" s="7"/>
      <c r="M69" s="7"/>
      <c r="N69" s="7">
        <v>14.95</v>
      </c>
      <c r="O69" s="7">
        <v>14.95</v>
      </c>
      <c r="P69" s="7"/>
      <c r="Q69" s="7"/>
      <c r="R69" s="7"/>
      <c r="S69" s="13">
        <f>MIN(E69:R69)</f>
        <v>10.5</v>
      </c>
      <c r="T69" s="14">
        <f>MAX(E69:R69)</f>
        <v>14.95</v>
      </c>
      <c r="U69" s="7">
        <f t="shared" si="2"/>
        <v>4.4499999999999993</v>
      </c>
    </row>
    <row r="70" spans="1:21" x14ac:dyDescent="0.2">
      <c r="A70" s="6">
        <v>68</v>
      </c>
      <c r="B70" s="3" t="s">
        <v>105</v>
      </c>
      <c r="C70" s="48" t="s">
        <v>85</v>
      </c>
      <c r="D70" s="35" t="s">
        <v>86</v>
      </c>
      <c r="E70" s="7">
        <v>6.99</v>
      </c>
      <c r="F70" s="7"/>
      <c r="G70" s="7"/>
      <c r="H70" s="7"/>
      <c r="I70" s="7">
        <v>5.95</v>
      </c>
      <c r="J70" s="7">
        <v>5.95</v>
      </c>
      <c r="K70" s="7"/>
      <c r="L70" s="7"/>
      <c r="M70" s="7"/>
      <c r="N70" s="7"/>
      <c r="O70" s="7"/>
      <c r="P70" s="7"/>
      <c r="Q70" s="7">
        <v>3.89</v>
      </c>
      <c r="R70" s="7"/>
      <c r="S70" s="13">
        <f>MIN(E70:R70)</f>
        <v>3.89</v>
      </c>
      <c r="T70" s="14">
        <f>MAX(E70:R70)</f>
        <v>6.99</v>
      </c>
      <c r="U70" s="7">
        <f t="shared" ref="U70" si="10">T70-S70</f>
        <v>3.1</v>
      </c>
    </row>
    <row r="71" spans="1:21" x14ac:dyDescent="0.2">
      <c r="A71" s="6">
        <v>69</v>
      </c>
      <c r="B71" s="3" t="s">
        <v>106</v>
      </c>
      <c r="C71" s="48" t="s">
        <v>85</v>
      </c>
      <c r="D71" s="35" t="s">
        <v>86</v>
      </c>
      <c r="E71" s="7"/>
      <c r="F71" s="7">
        <v>2.15</v>
      </c>
      <c r="G71" s="7">
        <v>1.5</v>
      </c>
      <c r="H71" s="7">
        <v>1.85</v>
      </c>
      <c r="I71" s="7">
        <v>1.95</v>
      </c>
      <c r="J71" s="7">
        <v>1.95</v>
      </c>
      <c r="K71" s="7">
        <v>2.5</v>
      </c>
      <c r="L71" s="7"/>
      <c r="M71" s="7">
        <v>1.9</v>
      </c>
      <c r="N71" s="7">
        <v>1.75</v>
      </c>
      <c r="O71" s="7">
        <v>1.75</v>
      </c>
      <c r="P71" s="7">
        <v>2.95</v>
      </c>
      <c r="Q71" s="7">
        <v>1.89</v>
      </c>
      <c r="R71" s="7">
        <v>2.95</v>
      </c>
      <c r="S71" s="13">
        <f>MIN(E71:R71)</f>
        <v>1.5</v>
      </c>
      <c r="T71" s="14">
        <f>MAX(E71:R71)</f>
        <v>2.95</v>
      </c>
      <c r="U71" s="7">
        <f t="shared" ref="U71" si="11">T71-S71</f>
        <v>1.4500000000000002</v>
      </c>
    </row>
    <row r="72" spans="1:21" x14ac:dyDescent="0.2">
      <c r="A72" s="6">
        <v>70</v>
      </c>
      <c r="B72" s="3" t="s">
        <v>107</v>
      </c>
      <c r="C72" s="48" t="s">
        <v>85</v>
      </c>
      <c r="D72" s="35" t="s">
        <v>86</v>
      </c>
      <c r="E72" s="7"/>
      <c r="F72" s="7">
        <v>34.450000000000003</v>
      </c>
      <c r="G72" s="7">
        <v>36.450000000000003</v>
      </c>
      <c r="H72" s="7"/>
      <c r="I72" s="7">
        <v>27.95</v>
      </c>
      <c r="J72" s="7">
        <v>27.95</v>
      </c>
      <c r="K72" s="7"/>
      <c r="L72" s="7"/>
      <c r="M72" s="7">
        <v>29.65</v>
      </c>
      <c r="N72" s="7"/>
      <c r="O72" s="7"/>
      <c r="P72" s="7"/>
      <c r="Q72" s="7">
        <v>22.99</v>
      </c>
      <c r="R72" s="7"/>
      <c r="S72" s="13">
        <f>MIN(E72:R72)</f>
        <v>22.99</v>
      </c>
      <c r="T72" s="14">
        <f>MAX(E72:R72)</f>
        <v>36.450000000000003</v>
      </c>
      <c r="U72" s="7">
        <f t="shared" ref="U72:U73" si="12">T72-S72</f>
        <v>13.460000000000004</v>
      </c>
    </row>
    <row r="73" spans="1:21" x14ac:dyDescent="0.2">
      <c r="A73" s="6">
        <v>71</v>
      </c>
      <c r="B73" s="3" t="s">
        <v>108</v>
      </c>
      <c r="C73" s="48" t="s">
        <v>85</v>
      </c>
      <c r="D73" s="35" t="s">
        <v>86</v>
      </c>
      <c r="E73" s="7"/>
      <c r="F73" s="7"/>
      <c r="G73" s="7">
        <v>10.1</v>
      </c>
      <c r="H73" s="7">
        <v>15.95</v>
      </c>
      <c r="I73" s="7">
        <v>10.95</v>
      </c>
      <c r="J73" s="7">
        <v>10.95</v>
      </c>
      <c r="K73" s="7">
        <v>11</v>
      </c>
      <c r="L73" s="7"/>
      <c r="M73" s="7"/>
      <c r="N73" s="7">
        <v>6.95</v>
      </c>
      <c r="O73" s="7">
        <v>6.95</v>
      </c>
      <c r="P73" s="7"/>
      <c r="Q73" s="7"/>
      <c r="R73" s="7"/>
      <c r="S73" s="13">
        <f>MIN(E73:R73)</f>
        <v>6.95</v>
      </c>
      <c r="T73" s="14">
        <f>MAX(E73:R73)</f>
        <v>15.95</v>
      </c>
      <c r="U73" s="7">
        <f t="shared" si="12"/>
        <v>9</v>
      </c>
    </row>
    <row r="74" spans="1:21" x14ac:dyDescent="0.2">
      <c r="A74" s="6">
        <v>72</v>
      </c>
      <c r="B74" s="3" t="s">
        <v>115</v>
      </c>
      <c r="C74" s="59" t="s">
        <v>117</v>
      </c>
      <c r="D74" s="35" t="s">
        <v>96</v>
      </c>
      <c r="E74" s="8">
        <v>7.99</v>
      </c>
      <c r="F74" s="8">
        <v>6.65</v>
      </c>
      <c r="G74" s="8">
        <v>6.95</v>
      </c>
      <c r="H74" s="8">
        <v>8.5</v>
      </c>
      <c r="I74" s="8"/>
      <c r="J74" s="8"/>
      <c r="K74" s="8">
        <v>6.75</v>
      </c>
      <c r="L74" s="8">
        <v>6.95</v>
      </c>
      <c r="M74" s="8">
        <v>4.95</v>
      </c>
      <c r="N74" s="8">
        <v>7.45</v>
      </c>
      <c r="O74" s="8">
        <v>7.45</v>
      </c>
      <c r="P74" s="8">
        <v>7.99</v>
      </c>
      <c r="Q74" s="8">
        <v>6.85</v>
      </c>
      <c r="R74" s="8">
        <v>7.95</v>
      </c>
      <c r="S74" s="13">
        <f>MIN(E74:R74)</f>
        <v>4.95</v>
      </c>
      <c r="T74" s="14">
        <f>MAX(E74:R74)</f>
        <v>8.5</v>
      </c>
      <c r="U74" s="7">
        <f t="shared" ref="U74:U138" si="13">T74-S74</f>
        <v>3.55</v>
      </c>
    </row>
    <row r="75" spans="1:21" x14ac:dyDescent="0.2">
      <c r="A75" s="6">
        <v>73</v>
      </c>
      <c r="B75" s="30" t="s">
        <v>88</v>
      </c>
      <c r="C75" s="59" t="s">
        <v>117</v>
      </c>
      <c r="D75" s="35" t="s">
        <v>97</v>
      </c>
      <c r="E75" s="8">
        <v>18.489999999999998</v>
      </c>
      <c r="F75" s="8"/>
      <c r="G75" s="8">
        <v>15.43</v>
      </c>
      <c r="H75" s="8"/>
      <c r="I75" s="8">
        <v>12.5</v>
      </c>
      <c r="J75" s="8">
        <v>12.5</v>
      </c>
      <c r="K75" s="8">
        <v>16.09</v>
      </c>
      <c r="L75" s="8">
        <v>15.75</v>
      </c>
      <c r="M75" s="8">
        <v>14.25</v>
      </c>
      <c r="N75" s="8">
        <v>10.95</v>
      </c>
      <c r="O75" s="8">
        <v>10.95</v>
      </c>
      <c r="P75" s="8"/>
      <c r="Q75" s="8">
        <v>16.75</v>
      </c>
      <c r="R75" s="8"/>
      <c r="S75" s="13">
        <f>MIN(E75:R75)</f>
        <v>10.95</v>
      </c>
      <c r="T75" s="14">
        <f>MAX(E75:R75)</f>
        <v>18.489999999999998</v>
      </c>
      <c r="U75" s="7">
        <f t="shared" si="13"/>
        <v>7.5399999999999991</v>
      </c>
    </row>
    <row r="76" spans="1:21" x14ac:dyDescent="0.2">
      <c r="A76" s="6">
        <v>74</v>
      </c>
      <c r="B76" s="28" t="s">
        <v>88</v>
      </c>
      <c r="C76" s="59" t="s">
        <v>117</v>
      </c>
      <c r="D76" s="10" t="s">
        <v>96</v>
      </c>
      <c r="E76" s="7"/>
      <c r="F76" s="8"/>
      <c r="G76" s="8"/>
      <c r="H76" s="8">
        <v>1.75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13">
        <f>MIN(E76:R76)</f>
        <v>1.75</v>
      </c>
      <c r="T76" s="14">
        <f>MAX(E76:R76)</f>
        <v>1.75</v>
      </c>
      <c r="U76" s="7">
        <f t="shared" si="13"/>
        <v>0</v>
      </c>
    </row>
    <row r="77" spans="1:21" x14ac:dyDescent="0.2">
      <c r="A77" s="6">
        <v>75</v>
      </c>
      <c r="B77" s="28" t="s">
        <v>88</v>
      </c>
      <c r="C77" s="59" t="s">
        <v>117</v>
      </c>
      <c r="D77" s="10" t="s">
        <v>98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>
        <v>7.95</v>
      </c>
      <c r="Q77" s="8"/>
      <c r="R77" s="8">
        <v>7.5</v>
      </c>
      <c r="S77" s="13">
        <f>MIN(E77:R77)</f>
        <v>7.5</v>
      </c>
      <c r="T77" s="14">
        <f>MAX(E77:R77)</f>
        <v>7.95</v>
      </c>
      <c r="U77" s="7">
        <f t="shared" si="13"/>
        <v>0.45000000000000018</v>
      </c>
    </row>
    <row r="78" spans="1:21" x14ac:dyDescent="0.2">
      <c r="A78" s="6">
        <v>76</v>
      </c>
      <c r="B78" s="30" t="s">
        <v>89</v>
      </c>
      <c r="C78" s="59" t="s">
        <v>117</v>
      </c>
      <c r="D78" s="35" t="s">
        <v>99</v>
      </c>
      <c r="E78" s="8">
        <v>3.99</v>
      </c>
      <c r="F78" s="8">
        <v>3.65</v>
      </c>
      <c r="G78" s="8">
        <v>3.45</v>
      </c>
      <c r="H78" s="8">
        <v>3.75</v>
      </c>
      <c r="I78" s="8">
        <v>3.3</v>
      </c>
      <c r="J78" s="8">
        <v>3.3</v>
      </c>
      <c r="K78" s="8">
        <v>3.9</v>
      </c>
      <c r="L78" s="8">
        <v>3.95</v>
      </c>
      <c r="M78" s="8">
        <v>3.21</v>
      </c>
      <c r="N78" s="8">
        <v>3.5</v>
      </c>
      <c r="O78" s="8">
        <v>3.5</v>
      </c>
      <c r="P78" s="8">
        <v>4.25</v>
      </c>
      <c r="Q78" s="8">
        <v>3.39</v>
      </c>
      <c r="R78" s="8">
        <v>3.5</v>
      </c>
      <c r="S78" s="13">
        <f>MIN(E78:R78)</f>
        <v>3.21</v>
      </c>
      <c r="T78" s="14">
        <f>MAX(E78:R78)</f>
        <v>4.25</v>
      </c>
      <c r="U78" s="7">
        <f t="shared" si="13"/>
        <v>1.04</v>
      </c>
    </row>
    <row r="79" spans="1:21" x14ac:dyDescent="0.2">
      <c r="A79" s="6">
        <v>77</v>
      </c>
      <c r="B79" s="30" t="s">
        <v>90</v>
      </c>
      <c r="C79" s="59" t="s">
        <v>117</v>
      </c>
      <c r="D79" s="35" t="s">
        <v>97</v>
      </c>
      <c r="E79" s="8">
        <v>7.99</v>
      </c>
      <c r="F79" s="8"/>
      <c r="G79" s="8">
        <v>8.9499999999999993</v>
      </c>
      <c r="H79" s="8">
        <v>9.99</v>
      </c>
      <c r="I79" s="8">
        <v>5.95</v>
      </c>
      <c r="J79" s="8">
        <v>5.95</v>
      </c>
      <c r="K79" s="8">
        <v>8.9499999999999993</v>
      </c>
      <c r="L79" s="8">
        <v>5.5</v>
      </c>
      <c r="M79" s="8">
        <v>6.25</v>
      </c>
      <c r="N79" s="8">
        <v>5.95</v>
      </c>
      <c r="O79" s="8">
        <v>5.95</v>
      </c>
      <c r="P79" s="8"/>
      <c r="Q79" s="8"/>
      <c r="R79" s="8"/>
      <c r="S79" s="13">
        <f>MIN(E79:R79)</f>
        <v>5.5</v>
      </c>
      <c r="T79" s="14">
        <f>MAX(E79:R79)</f>
        <v>9.99</v>
      </c>
      <c r="U79" s="7">
        <f t="shared" si="13"/>
        <v>4.49</v>
      </c>
    </row>
    <row r="80" spans="1:21" x14ac:dyDescent="0.2">
      <c r="A80" s="6">
        <v>78</v>
      </c>
      <c r="B80" s="30" t="s">
        <v>120</v>
      </c>
      <c r="C80" s="59" t="s">
        <v>117</v>
      </c>
      <c r="D80" s="35" t="s">
        <v>97</v>
      </c>
      <c r="E80" s="8">
        <v>7.99</v>
      </c>
      <c r="F80" s="8">
        <v>4.75</v>
      </c>
      <c r="G80" s="8">
        <v>9.9499999999999993</v>
      </c>
      <c r="H80" s="8"/>
      <c r="I80" s="8">
        <v>7.25</v>
      </c>
      <c r="J80" s="8">
        <v>7.25</v>
      </c>
      <c r="K80" s="8"/>
      <c r="L80" s="8">
        <v>9.5</v>
      </c>
      <c r="M80" s="8">
        <v>7.35</v>
      </c>
      <c r="N80" s="8">
        <v>7.95</v>
      </c>
      <c r="O80" s="8">
        <v>7.95</v>
      </c>
      <c r="P80" s="8"/>
      <c r="Q80" s="8"/>
      <c r="R80" s="8"/>
      <c r="S80" s="13">
        <f>MIN(E80:R80)</f>
        <v>4.75</v>
      </c>
      <c r="T80" s="14">
        <f>MAX(E80:R80)</f>
        <v>9.9499999999999993</v>
      </c>
      <c r="U80" s="7">
        <f t="shared" si="13"/>
        <v>5.1999999999999993</v>
      </c>
    </row>
    <row r="81" spans="1:21" x14ac:dyDescent="0.2">
      <c r="A81" s="6">
        <v>79</v>
      </c>
      <c r="B81" s="30" t="s">
        <v>120</v>
      </c>
      <c r="C81" s="59" t="s">
        <v>117</v>
      </c>
      <c r="D81" s="35" t="s">
        <v>96</v>
      </c>
      <c r="E81" s="8"/>
      <c r="F81" s="8">
        <v>1.75</v>
      </c>
      <c r="G81" s="8"/>
      <c r="H81" s="8">
        <v>1.85</v>
      </c>
      <c r="I81" s="8"/>
      <c r="J81" s="8"/>
      <c r="K81" s="8"/>
      <c r="L81" s="8"/>
      <c r="M81" s="8"/>
      <c r="N81" s="8"/>
      <c r="O81" s="8"/>
      <c r="P81" s="8"/>
      <c r="Q81" s="8">
        <v>1.39</v>
      </c>
      <c r="R81" s="8">
        <v>2.25</v>
      </c>
      <c r="S81" s="13">
        <f>MIN(E81:R81)</f>
        <v>1.39</v>
      </c>
      <c r="T81" s="14">
        <f>MAX(E81:R81)</f>
        <v>2.25</v>
      </c>
      <c r="U81" s="7">
        <f t="shared" si="13"/>
        <v>0.8600000000000001</v>
      </c>
    </row>
    <row r="82" spans="1:21" x14ac:dyDescent="0.2">
      <c r="A82" s="6">
        <v>80</v>
      </c>
      <c r="B82" s="31" t="s">
        <v>91</v>
      </c>
      <c r="C82" s="59" t="s">
        <v>117</v>
      </c>
      <c r="D82" s="36" t="s">
        <v>99</v>
      </c>
      <c r="E82" s="8">
        <v>11.99</v>
      </c>
      <c r="F82" s="8">
        <v>12.99</v>
      </c>
      <c r="G82" s="8">
        <v>15.35</v>
      </c>
      <c r="H82" s="8"/>
      <c r="I82" s="8">
        <v>13.95</v>
      </c>
      <c r="J82" s="8">
        <v>13.95</v>
      </c>
      <c r="K82" s="8">
        <v>17.38</v>
      </c>
      <c r="L82" s="8">
        <v>12</v>
      </c>
      <c r="M82" s="8">
        <v>10.95</v>
      </c>
      <c r="N82" s="8">
        <v>11.5</v>
      </c>
      <c r="O82" s="8">
        <v>11.5</v>
      </c>
      <c r="P82" s="8"/>
      <c r="Q82" s="8">
        <v>11.89</v>
      </c>
      <c r="R82" s="8"/>
      <c r="S82" s="13">
        <f>MIN(E82:R82)</f>
        <v>10.95</v>
      </c>
      <c r="T82" s="14">
        <f>MAX(E82:R82)</f>
        <v>17.38</v>
      </c>
      <c r="U82" s="7">
        <f t="shared" si="13"/>
        <v>6.43</v>
      </c>
    </row>
    <row r="83" spans="1:21" x14ac:dyDescent="0.2">
      <c r="A83" s="6">
        <v>81</v>
      </c>
      <c r="B83" s="31" t="s">
        <v>92</v>
      </c>
      <c r="C83" s="59" t="s">
        <v>117</v>
      </c>
      <c r="D83" s="36" t="s">
        <v>99</v>
      </c>
      <c r="E83" s="8">
        <v>9.99</v>
      </c>
      <c r="F83" s="8"/>
      <c r="G83" s="8">
        <v>8.39</v>
      </c>
      <c r="H83" s="8"/>
      <c r="I83" s="8">
        <v>3.95</v>
      </c>
      <c r="J83" s="8">
        <v>3.95</v>
      </c>
      <c r="K83" s="8">
        <v>9.15</v>
      </c>
      <c r="L83" s="8">
        <v>9.9499999999999993</v>
      </c>
      <c r="M83" s="8">
        <v>8.9499999999999993</v>
      </c>
      <c r="N83" s="8">
        <v>8.9499999999999993</v>
      </c>
      <c r="O83" s="8">
        <v>8.9499999999999993</v>
      </c>
      <c r="P83" s="8"/>
      <c r="Q83" s="8"/>
      <c r="R83" s="8"/>
      <c r="S83" s="13">
        <f>MIN(E83:R83)</f>
        <v>3.95</v>
      </c>
      <c r="T83" s="14">
        <f>MAX(E83:R83)</f>
        <v>9.99</v>
      </c>
      <c r="U83" s="7">
        <f t="shared" si="13"/>
        <v>6.04</v>
      </c>
    </row>
    <row r="84" spans="1:21" x14ac:dyDescent="0.2">
      <c r="A84" s="6">
        <v>82</v>
      </c>
      <c r="B84" s="30" t="s">
        <v>92</v>
      </c>
      <c r="C84" s="59" t="s">
        <v>117</v>
      </c>
      <c r="D84" s="35" t="s">
        <v>96</v>
      </c>
      <c r="E84" s="8"/>
      <c r="F84" s="8"/>
      <c r="G84" s="8"/>
      <c r="H84" s="8">
        <v>1.75</v>
      </c>
      <c r="I84" s="8">
        <v>1.65</v>
      </c>
      <c r="J84" s="8">
        <v>1.65</v>
      </c>
      <c r="K84" s="8"/>
      <c r="L84" s="8"/>
      <c r="M84" s="8"/>
      <c r="N84" s="8"/>
      <c r="O84" s="8"/>
      <c r="P84" s="8">
        <v>2.5</v>
      </c>
      <c r="Q84" s="8">
        <v>1.45</v>
      </c>
      <c r="R84" s="8"/>
      <c r="S84" s="13">
        <f>MIN(E84:R84)</f>
        <v>1.45</v>
      </c>
      <c r="T84" s="14">
        <f>MAX(E84:R84)</f>
        <v>2.5</v>
      </c>
      <c r="U84" s="7">
        <f t="shared" si="13"/>
        <v>1.05</v>
      </c>
    </row>
    <row r="85" spans="1:21" x14ac:dyDescent="0.2">
      <c r="A85" s="6">
        <v>83</v>
      </c>
      <c r="B85" s="3" t="s">
        <v>93</v>
      </c>
      <c r="C85" s="59" t="s">
        <v>117</v>
      </c>
      <c r="D85" s="33" t="s">
        <v>97</v>
      </c>
      <c r="E85" s="8">
        <v>10.99</v>
      </c>
      <c r="F85" s="8"/>
      <c r="G85" s="8">
        <v>7.25</v>
      </c>
      <c r="H85" s="8"/>
      <c r="I85" s="8"/>
      <c r="J85" s="8"/>
      <c r="K85" s="8">
        <v>7.76</v>
      </c>
      <c r="L85" s="8">
        <v>7.5</v>
      </c>
      <c r="M85" s="8">
        <v>7.95</v>
      </c>
      <c r="N85" s="8">
        <v>8.9499999999999993</v>
      </c>
      <c r="O85" s="8">
        <v>8.9499999999999993</v>
      </c>
      <c r="P85" s="8"/>
      <c r="Q85" s="8"/>
      <c r="R85" s="8"/>
      <c r="S85" s="13">
        <f>MIN(E85:R85)</f>
        <v>7.25</v>
      </c>
      <c r="T85" s="14">
        <f>MAX(E85:R85)</f>
        <v>10.99</v>
      </c>
      <c r="U85" s="7">
        <f t="shared" si="13"/>
        <v>3.74</v>
      </c>
    </row>
    <row r="86" spans="1:21" x14ac:dyDescent="0.2">
      <c r="A86" s="6">
        <v>84</v>
      </c>
      <c r="B86" s="28" t="s">
        <v>93</v>
      </c>
      <c r="C86" s="59" t="s">
        <v>117</v>
      </c>
      <c r="D86" s="10" t="s">
        <v>96</v>
      </c>
      <c r="E86" s="8"/>
      <c r="F86" s="8">
        <v>1.1499999999999999</v>
      </c>
      <c r="G86" s="8"/>
      <c r="H86" s="8">
        <v>1.5</v>
      </c>
      <c r="I86" s="8">
        <v>0.9</v>
      </c>
      <c r="J86" s="8">
        <v>0.9</v>
      </c>
      <c r="K86" s="8"/>
      <c r="L86" s="8"/>
      <c r="M86" s="8"/>
      <c r="N86" s="8"/>
      <c r="O86" s="8"/>
      <c r="P86" s="8">
        <v>2.5</v>
      </c>
      <c r="Q86" s="8">
        <v>1.25</v>
      </c>
      <c r="R86" s="8">
        <v>1.75</v>
      </c>
      <c r="S86" s="13">
        <f>MIN(E86:R86)</f>
        <v>0.9</v>
      </c>
      <c r="T86" s="14">
        <f>MAX(E86:R86)</f>
        <v>2.5</v>
      </c>
      <c r="U86" s="7">
        <f t="shared" si="13"/>
        <v>1.6</v>
      </c>
    </row>
    <row r="87" spans="1:21" x14ac:dyDescent="0.2">
      <c r="A87" s="6">
        <v>85</v>
      </c>
      <c r="B87" s="30" t="s">
        <v>93</v>
      </c>
      <c r="C87" s="59" t="s">
        <v>117</v>
      </c>
      <c r="D87" s="35" t="s">
        <v>355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>
        <v>5.5</v>
      </c>
      <c r="Q87" s="8"/>
      <c r="R87" s="8"/>
      <c r="S87" s="13">
        <f>MIN(E87:R87)</f>
        <v>5.5</v>
      </c>
      <c r="T87" s="14">
        <f>MAX(E87:R87)</f>
        <v>5.5</v>
      </c>
      <c r="U87" s="7">
        <f t="shared" si="13"/>
        <v>0</v>
      </c>
    </row>
    <row r="88" spans="1:21" x14ac:dyDescent="0.2">
      <c r="A88" s="6">
        <v>86</v>
      </c>
      <c r="B88" s="3" t="s">
        <v>116</v>
      </c>
      <c r="C88" s="59" t="s">
        <v>117</v>
      </c>
      <c r="D88" s="33" t="s">
        <v>97</v>
      </c>
      <c r="E88" s="8">
        <v>4.1900000000000004</v>
      </c>
      <c r="F88" s="8">
        <v>3.95</v>
      </c>
      <c r="G88" s="8">
        <v>3.95</v>
      </c>
      <c r="H88" s="8"/>
      <c r="I88" s="8">
        <v>3.95</v>
      </c>
      <c r="J88" s="8">
        <v>3.95</v>
      </c>
      <c r="K88" s="8">
        <v>8.2200000000000006</v>
      </c>
      <c r="L88" s="8">
        <v>4</v>
      </c>
      <c r="M88" s="8">
        <v>4.95</v>
      </c>
      <c r="N88" s="8">
        <v>2.95</v>
      </c>
      <c r="O88" s="8">
        <v>2.95</v>
      </c>
      <c r="P88" s="8"/>
      <c r="Q88" s="8"/>
      <c r="R88" s="8"/>
      <c r="S88" s="13">
        <f>MIN(E88:R88)</f>
        <v>2.95</v>
      </c>
      <c r="T88" s="14">
        <f>MAX(E88:R88)</f>
        <v>8.2200000000000006</v>
      </c>
      <c r="U88" s="7">
        <f t="shared" si="13"/>
        <v>5.2700000000000005</v>
      </c>
    </row>
    <row r="89" spans="1:21" x14ac:dyDescent="0.2">
      <c r="A89" s="6">
        <v>87</v>
      </c>
      <c r="B89" s="28" t="s">
        <v>116</v>
      </c>
      <c r="C89" s="59" t="s">
        <v>117</v>
      </c>
      <c r="D89" s="10" t="s">
        <v>96</v>
      </c>
      <c r="E89" s="8"/>
      <c r="F89" s="8"/>
      <c r="G89" s="8"/>
      <c r="H89" s="8">
        <v>1</v>
      </c>
      <c r="I89" s="8"/>
      <c r="J89" s="8"/>
      <c r="K89" s="8"/>
      <c r="L89" s="8"/>
      <c r="M89" s="8"/>
      <c r="N89" s="8"/>
      <c r="O89" s="8"/>
      <c r="P89" s="8">
        <v>1</v>
      </c>
      <c r="Q89" s="8">
        <v>0.65</v>
      </c>
      <c r="R89" s="8">
        <v>1</v>
      </c>
      <c r="S89" s="13">
        <f>MIN(E89:R89)</f>
        <v>0.65</v>
      </c>
      <c r="T89" s="14">
        <f>MAX(E89:R89)</f>
        <v>1</v>
      </c>
      <c r="U89" s="7">
        <f t="shared" si="13"/>
        <v>0.35</v>
      </c>
    </row>
    <row r="90" spans="1:21" x14ac:dyDescent="0.2">
      <c r="A90" s="6">
        <v>88</v>
      </c>
      <c r="B90" s="30" t="s">
        <v>116</v>
      </c>
      <c r="C90" s="59" t="s">
        <v>117</v>
      </c>
      <c r="D90" s="35" t="s">
        <v>100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>
        <v>6.95</v>
      </c>
      <c r="Q90" s="8"/>
      <c r="R90" s="8"/>
      <c r="S90" s="13">
        <f>MIN(E90:R90)</f>
        <v>6.95</v>
      </c>
      <c r="T90" s="14">
        <f>MAX(E90:R90)</f>
        <v>6.95</v>
      </c>
      <c r="U90" s="7">
        <f t="shared" si="13"/>
        <v>0</v>
      </c>
    </row>
    <row r="91" spans="1:21" x14ac:dyDescent="0.2">
      <c r="A91" s="6">
        <v>89</v>
      </c>
      <c r="B91" s="30" t="s">
        <v>116</v>
      </c>
      <c r="C91" s="59" t="s">
        <v>117</v>
      </c>
      <c r="D91" s="35" t="s">
        <v>101</v>
      </c>
      <c r="E91" s="8"/>
      <c r="F91" s="8">
        <v>5.25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3">
        <f>MIN(E91:R91)</f>
        <v>5.25</v>
      </c>
      <c r="T91" s="14">
        <f>MAX(E91:R91)</f>
        <v>5.25</v>
      </c>
      <c r="U91" s="7">
        <f t="shared" si="13"/>
        <v>0</v>
      </c>
    </row>
    <row r="92" spans="1:21" x14ac:dyDescent="0.2">
      <c r="A92" s="6">
        <v>90</v>
      </c>
      <c r="B92" s="31" t="s">
        <v>121</v>
      </c>
      <c r="C92" s="59" t="s">
        <v>117</v>
      </c>
      <c r="D92" s="36" t="s">
        <v>97</v>
      </c>
      <c r="E92" s="8"/>
      <c r="F92" s="8"/>
      <c r="G92" s="8">
        <v>5.95</v>
      </c>
      <c r="H92" s="8"/>
      <c r="I92" s="8">
        <v>4.95</v>
      </c>
      <c r="J92" s="8">
        <v>4.95</v>
      </c>
      <c r="K92" s="8">
        <v>9.9700000000000006</v>
      </c>
      <c r="L92" s="8"/>
      <c r="M92" s="8"/>
      <c r="N92" s="8">
        <v>5.95</v>
      </c>
      <c r="O92" s="8">
        <v>5.95</v>
      </c>
      <c r="P92" s="8">
        <v>5.95</v>
      </c>
      <c r="Q92" s="8"/>
      <c r="R92" s="8"/>
      <c r="S92" s="13">
        <f>MIN(E92:R92)</f>
        <v>4.95</v>
      </c>
      <c r="T92" s="14">
        <f>MAX(E92:R92)</f>
        <v>9.9700000000000006</v>
      </c>
      <c r="U92" s="7">
        <f t="shared" si="13"/>
        <v>5.0200000000000005</v>
      </c>
    </row>
    <row r="93" spans="1:21" x14ac:dyDescent="0.2">
      <c r="A93" s="6">
        <v>91</v>
      </c>
      <c r="B93" s="31" t="s">
        <v>121</v>
      </c>
      <c r="C93" s="59" t="s">
        <v>117</v>
      </c>
      <c r="D93" s="36" t="s">
        <v>96</v>
      </c>
      <c r="E93" s="8">
        <v>13.99</v>
      </c>
      <c r="F93" s="8">
        <v>9.99</v>
      </c>
      <c r="G93" s="8"/>
      <c r="H93" s="8"/>
      <c r="I93" s="8"/>
      <c r="J93" s="8"/>
      <c r="K93" s="8"/>
      <c r="L93" s="8"/>
      <c r="M93" s="8">
        <v>9.1</v>
      </c>
      <c r="N93" s="8"/>
      <c r="O93" s="8"/>
      <c r="P93" s="8"/>
      <c r="Q93" s="8"/>
      <c r="R93" s="8">
        <v>7.95</v>
      </c>
      <c r="S93" s="13">
        <f>MIN(E93:R93)</f>
        <v>7.95</v>
      </c>
      <c r="T93" s="14">
        <f>MAX(E93:R93)</f>
        <v>13.99</v>
      </c>
      <c r="U93" s="7">
        <f t="shared" si="13"/>
        <v>6.04</v>
      </c>
    </row>
    <row r="94" spans="1:21" x14ac:dyDescent="0.2">
      <c r="A94" s="6">
        <v>92</v>
      </c>
      <c r="B94" s="30" t="s">
        <v>94</v>
      </c>
      <c r="C94" s="59" t="s">
        <v>117</v>
      </c>
      <c r="D94" s="35" t="s">
        <v>97</v>
      </c>
      <c r="E94" s="8">
        <v>5.99</v>
      </c>
      <c r="F94" s="8">
        <v>6.75</v>
      </c>
      <c r="G94" s="8">
        <v>5.5</v>
      </c>
      <c r="H94" s="8">
        <v>5.95</v>
      </c>
      <c r="I94" s="8">
        <v>4.45</v>
      </c>
      <c r="J94" s="8">
        <v>4.45</v>
      </c>
      <c r="K94" s="8">
        <v>6.25</v>
      </c>
      <c r="L94" s="8">
        <v>5.6</v>
      </c>
      <c r="M94" s="8">
        <v>6.5</v>
      </c>
      <c r="N94" s="8">
        <v>4.5</v>
      </c>
      <c r="O94" s="8">
        <v>4.5</v>
      </c>
      <c r="P94" s="8"/>
      <c r="Q94" s="8">
        <v>4.3499999999999996</v>
      </c>
      <c r="R94" s="8">
        <v>5.95</v>
      </c>
      <c r="S94" s="13">
        <f>MIN(E94:R94)</f>
        <v>4.3499999999999996</v>
      </c>
      <c r="T94" s="14">
        <f>MAX(E94:R94)</f>
        <v>6.75</v>
      </c>
      <c r="U94" s="7">
        <f t="shared" si="13"/>
        <v>2.4000000000000004</v>
      </c>
    </row>
    <row r="95" spans="1:21" x14ac:dyDescent="0.2">
      <c r="A95" s="6">
        <v>93</v>
      </c>
      <c r="B95" s="30" t="s">
        <v>122</v>
      </c>
      <c r="C95" s="59" t="s">
        <v>117</v>
      </c>
      <c r="D95" s="35" t="s">
        <v>97</v>
      </c>
      <c r="E95" s="8">
        <v>3.99</v>
      </c>
      <c r="F95" s="8">
        <v>4.75</v>
      </c>
      <c r="G95" s="8">
        <v>3.9</v>
      </c>
      <c r="H95" s="8"/>
      <c r="I95" s="8">
        <v>3.95</v>
      </c>
      <c r="J95" s="8">
        <v>3.95</v>
      </c>
      <c r="K95" s="8">
        <v>3.45</v>
      </c>
      <c r="L95" s="8"/>
      <c r="M95" s="8">
        <v>2.95</v>
      </c>
      <c r="N95" s="8">
        <v>3.95</v>
      </c>
      <c r="O95" s="8">
        <v>3.95</v>
      </c>
      <c r="P95" s="8">
        <v>2.95</v>
      </c>
      <c r="Q95" s="8">
        <v>3.5</v>
      </c>
      <c r="R95" s="8"/>
      <c r="S95" s="13">
        <f>MIN(E95:R95)</f>
        <v>2.95</v>
      </c>
      <c r="T95" s="14">
        <f>MAX(E95:R95)</f>
        <v>4.75</v>
      </c>
      <c r="U95" s="7">
        <f t="shared" si="13"/>
        <v>1.7999999999999998</v>
      </c>
    </row>
    <row r="96" spans="1:21" x14ac:dyDescent="0.2">
      <c r="A96" s="6">
        <v>94</v>
      </c>
      <c r="B96" s="30" t="s">
        <v>123</v>
      </c>
      <c r="C96" s="59" t="s">
        <v>117</v>
      </c>
      <c r="D96" s="35" t="s">
        <v>97</v>
      </c>
      <c r="E96" s="8">
        <v>4.49</v>
      </c>
      <c r="F96" s="8">
        <v>2</v>
      </c>
      <c r="G96" s="8">
        <v>2.6</v>
      </c>
      <c r="H96" s="8"/>
      <c r="I96" s="8">
        <v>2</v>
      </c>
      <c r="J96" s="8">
        <v>2</v>
      </c>
      <c r="K96" s="8"/>
      <c r="L96" s="8"/>
      <c r="M96" s="8"/>
      <c r="N96" s="8">
        <v>2.25</v>
      </c>
      <c r="O96" s="8">
        <v>2.25</v>
      </c>
      <c r="P96" s="8"/>
      <c r="Q96" s="8"/>
      <c r="R96" s="8"/>
      <c r="S96" s="13">
        <f>MIN(E96:R96)</f>
        <v>2</v>
      </c>
      <c r="T96" s="14">
        <f>MAX(E96:R96)</f>
        <v>4.49</v>
      </c>
      <c r="U96" s="7">
        <f t="shared" si="13"/>
        <v>2.4900000000000002</v>
      </c>
    </row>
    <row r="97" spans="1:21" x14ac:dyDescent="0.2">
      <c r="A97" s="6">
        <v>95</v>
      </c>
      <c r="B97" s="3" t="s">
        <v>95</v>
      </c>
      <c r="C97" s="59" t="s">
        <v>117</v>
      </c>
      <c r="D97" s="33" t="s">
        <v>97</v>
      </c>
      <c r="E97" s="8"/>
      <c r="F97" s="8"/>
      <c r="G97" s="8">
        <v>23.26</v>
      </c>
      <c r="H97" s="8"/>
      <c r="I97" s="8">
        <v>21.95</v>
      </c>
      <c r="J97" s="8">
        <v>21.95</v>
      </c>
      <c r="K97" s="8">
        <v>19.95</v>
      </c>
      <c r="L97" s="8"/>
      <c r="M97" s="8">
        <v>22.35</v>
      </c>
      <c r="N97" s="8">
        <v>18.95</v>
      </c>
      <c r="O97" s="8">
        <v>18.95</v>
      </c>
      <c r="P97" s="8"/>
      <c r="Q97" s="8"/>
      <c r="R97" s="8"/>
      <c r="S97" s="13">
        <f>MIN(E97:R97)</f>
        <v>18.95</v>
      </c>
      <c r="T97" s="14">
        <f>MAX(E97:R97)</f>
        <v>23.26</v>
      </c>
      <c r="U97" s="7">
        <f t="shared" si="13"/>
        <v>4.3100000000000023</v>
      </c>
    </row>
    <row r="98" spans="1:21" x14ac:dyDescent="0.2">
      <c r="A98" s="6">
        <v>96</v>
      </c>
      <c r="B98" s="30" t="s">
        <v>109</v>
      </c>
      <c r="C98" s="59" t="s">
        <v>117</v>
      </c>
      <c r="D98" s="36" t="s">
        <v>97</v>
      </c>
      <c r="E98" s="8">
        <v>6.49</v>
      </c>
      <c r="F98" s="8"/>
      <c r="G98" s="8"/>
      <c r="H98" s="8">
        <v>5.25</v>
      </c>
      <c r="I98" s="8">
        <v>6.5</v>
      </c>
      <c r="J98" s="8">
        <v>6.5</v>
      </c>
      <c r="K98" s="8"/>
      <c r="L98" s="8"/>
      <c r="M98" s="8">
        <v>5.45</v>
      </c>
      <c r="N98" s="8"/>
      <c r="O98" s="8"/>
      <c r="P98" s="8"/>
      <c r="Q98" s="8"/>
      <c r="R98" s="8"/>
      <c r="S98" s="13">
        <f>MIN(E98:R98)</f>
        <v>5.25</v>
      </c>
      <c r="T98" s="14">
        <f>MAX(E98:R98)</f>
        <v>6.5</v>
      </c>
      <c r="U98" s="7">
        <f t="shared" si="13"/>
        <v>1.25</v>
      </c>
    </row>
    <row r="99" spans="1:21" x14ac:dyDescent="0.2">
      <c r="A99" s="6">
        <v>97</v>
      </c>
      <c r="B99" s="30" t="s">
        <v>110</v>
      </c>
      <c r="C99" s="59" t="s">
        <v>117</v>
      </c>
      <c r="D99" s="35" t="s">
        <v>97</v>
      </c>
      <c r="E99" s="8"/>
      <c r="F99" s="8"/>
      <c r="G99" s="8"/>
      <c r="H99" s="8"/>
      <c r="I99" s="8"/>
      <c r="J99" s="8"/>
      <c r="K99" s="8">
        <v>29.04</v>
      </c>
      <c r="L99" s="8"/>
      <c r="M99" s="8"/>
      <c r="N99" s="8"/>
      <c r="O99" s="8"/>
      <c r="P99" s="8"/>
      <c r="Q99" s="8"/>
      <c r="R99" s="8"/>
      <c r="S99" s="13">
        <f>MIN(E99:R99)</f>
        <v>29.04</v>
      </c>
      <c r="T99" s="14">
        <f>MAX(E99:R99)</f>
        <v>29.04</v>
      </c>
      <c r="U99" s="7">
        <f t="shared" si="13"/>
        <v>0</v>
      </c>
    </row>
    <row r="100" spans="1:21" x14ac:dyDescent="0.2">
      <c r="A100" s="6">
        <v>98</v>
      </c>
      <c r="B100" s="6" t="s">
        <v>126</v>
      </c>
      <c r="C100" s="20" t="s">
        <v>127</v>
      </c>
      <c r="D100" s="32" t="s">
        <v>128</v>
      </c>
      <c r="E100" s="47"/>
      <c r="F100" s="47"/>
      <c r="G100" s="47">
        <v>4.9000000000000004</v>
      </c>
      <c r="H100" s="47">
        <v>5.25</v>
      </c>
      <c r="I100" s="47">
        <v>4.84</v>
      </c>
      <c r="J100" s="47">
        <v>4.84</v>
      </c>
      <c r="K100" s="47"/>
      <c r="L100" s="47">
        <v>4.9000000000000004</v>
      </c>
      <c r="M100" s="47">
        <v>4.75</v>
      </c>
      <c r="N100" s="47">
        <v>4.9000000000000004</v>
      </c>
      <c r="O100" s="47">
        <v>4.9000000000000004</v>
      </c>
      <c r="P100" s="47"/>
      <c r="Q100" s="47"/>
      <c r="R100" s="47">
        <v>2.25</v>
      </c>
      <c r="S100" s="13">
        <f>MIN(E100:R100)</f>
        <v>2.25</v>
      </c>
      <c r="T100" s="14">
        <f>MAX(E100:R100)</f>
        <v>5.25</v>
      </c>
      <c r="U100" s="7">
        <f t="shared" ref="U100:U119" si="14">T100-S100</f>
        <v>3</v>
      </c>
    </row>
    <row r="101" spans="1:21" x14ac:dyDescent="0.2">
      <c r="A101" s="6">
        <v>99</v>
      </c>
      <c r="B101" s="6" t="s">
        <v>129</v>
      </c>
      <c r="C101" s="20" t="s">
        <v>127</v>
      </c>
      <c r="D101" s="32" t="s">
        <v>130</v>
      </c>
      <c r="E101" s="47"/>
      <c r="F101" s="47"/>
      <c r="G101" s="47">
        <v>4.26</v>
      </c>
      <c r="H101" s="47">
        <v>4.1500000000000004</v>
      </c>
      <c r="I101" s="47">
        <v>4.04</v>
      </c>
      <c r="J101" s="47">
        <v>4.04</v>
      </c>
      <c r="K101" s="47"/>
      <c r="L101" s="47">
        <v>4.2</v>
      </c>
      <c r="M101" s="47">
        <v>4.1500000000000004</v>
      </c>
      <c r="N101" s="47">
        <v>4.25</v>
      </c>
      <c r="O101" s="47">
        <v>4.25</v>
      </c>
      <c r="P101" s="47"/>
      <c r="Q101" s="47"/>
      <c r="R101" s="47">
        <v>4.95</v>
      </c>
      <c r="S101" s="13">
        <f>MIN(E101:R101)</f>
        <v>4.04</v>
      </c>
      <c r="T101" s="14">
        <f>MAX(E101:R101)</f>
        <v>4.95</v>
      </c>
      <c r="U101" s="7">
        <f t="shared" si="14"/>
        <v>0.91000000000000014</v>
      </c>
    </row>
    <row r="102" spans="1:21" x14ac:dyDescent="0.2">
      <c r="A102" s="6">
        <v>100</v>
      </c>
      <c r="B102" s="6" t="s">
        <v>131</v>
      </c>
      <c r="C102" s="20" t="s">
        <v>127</v>
      </c>
      <c r="D102" s="32" t="s">
        <v>132</v>
      </c>
      <c r="E102" s="47"/>
      <c r="F102" s="47"/>
      <c r="G102" s="47">
        <v>6.52</v>
      </c>
      <c r="H102" s="47"/>
      <c r="I102" s="47"/>
      <c r="J102" s="47"/>
      <c r="K102" s="47"/>
      <c r="L102" s="47">
        <v>6.55</v>
      </c>
      <c r="M102" s="47">
        <v>6.75</v>
      </c>
      <c r="N102" s="47">
        <v>5.9</v>
      </c>
      <c r="O102" s="47">
        <v>5.9</v>
      </c>
      <c r="P102" s="47">
        <v>6.95</v>
      </c>
      <c r="Q102" s="47">
        <v>6.7</v>
      </c>
      <c r="R102" s="47"/>
      <c r="S102" s="13">
        <f>MIN(E102:R102)</f>
        <v>5.9</v>
      </c>
      <c r="T102" s="14">
        <f>MAX(E102:R102)</f>
        <v>6.95</v>
      </c>
      <c r="U102" s="7">
        <f t="shared" si="14"/>
        <v>1.0499999999999998</v>
      </c>
    </row>
    <row r="103" spans="1:21" x14ac:dyDescent="0.2">
      <c r="A103" s="6">
        <v>101</v>
      </c>
      <c r="B103" s="6" t="s">
        <v>133</v>
      </c>
      <c r="C103" s="20" t="s">
        <v>127</v>
      </c>
      <c r="D103" s="32" t="s">
        <v>134</v>
      </c>
      <c r="E103" s="47"/>
      <c r="F103" s="47"/>
      <c r="G103" s="47">
        <v>8.1999999999999993</v>
      </c>
      <c r="H103" s="47"/>
      <c r="I103" s="47"/>
      <c r="J103" s="47"/>
      <c r="K103" s="47">
        <v>9.2899999999999991</v>
      </c>
      <c r="L103" s="47"/>
      <c r="M103" s="47">
        <v>8.5500000000000007</v>
      </c>
      <c r="N103" s="47">
        <v>8.25</v>
      </c>
      <c r="O103" s="47">
        <v>8.25</v>
      </c>
      <c r="P103" s="47"/>
      <c r="Q103" s="47"/>
      <c r="R103" s="47"/>
      <c r="S103" s="13">
        <f>MIN(E103:R103)</f>
        <v>8.1999999999999993</v>
      </c>
      <c r="T103" s="14">
        <f>MAX(E103:R103)</f>
        <v>9.2899999999999991</v>
      </c>
      <c r="U103" s="7">
        <f t="shared" si="14"/>
        <v>1.0899999999999999</v>
      </c>
    </row>
    <row r="104" spans="1:21" x14ac:dyDescent="0.2">
      <c r="A104" s="6">
        <v>102</v>
      </c>
      <c r="B104" s="6" t="s">
        <v>135</v>
      </c>
      <c r="C104" s="20" t="s">
        <v>127</v>
      </c>
      <c r="D104" s="32" t="s">
        <v>136</v>
      </c>
      <c r="E104" s="47"/>
      <c r="F104" s="47"/>
      <c r="G104" s="47">
        <v>10.75</v>
      </c>
      <c r="H104" s="47">
        <v>11.09</v>
      </c>
      <c r="I104" s="47">
        <v>11.54</v>
      </c>
      <c r="J104" s="47">
        <v>11.54</v>
      </c>
      <c r="K104" s="47">
        <v>12.45</v>
      </c>
      <c r="L104" s="47">
        <v>10.76</v>
      </c>
      <c r="M104" s="47"/>
      <c r="N104" s="47">
        <v>10.75</v>
      </c>
      <c r="O104" s="47">
        <v>10.75</v>
      </c>
      <c r="P104" s="47">
        <v>12.5</v>
      </c>
      <c r="Q104" s="47">
        <v>12.4</v>
      </c>
      <c r="R104" s="47">
        <v>11.99</v>
      </c>
      <c r="S104" s="13">
        <f>MIN(E104:R104)</f>
        <v>10.75</v>
      </c>
      <c r="T104" s="14">
        <f>MAX(E104:R104)</f>
        <v>12.5</v>
      </c>
      <c r="U104" s="7">
        <f t="shared" si="14"/>
        <v>1.75</v>
      </c>
    </row>
    <row r="105" spans="1:21" x14ac:dyDescent="0.2">
      <c r="A105" s="6">
        <v>103</v>
      </c>
      <c r="B105" s="6" t="s">
        <v>137</v>
      </c>
      <c r="C105" s="20" t="s">
        <v>127</v>
      </c>
      <c r="D105" s="32" t="s">
        <v>134</v>
      </c>
      <c r="E105" s="47"/>
      <c r="F105" s="47"/>
      <c r="G105" s="47">
        <v>5.78</v>
      </c>
      <c r="H105" s="47">
        <v>6.25</v>
      </c>
      <c r="I105" s="47"/>
      <c r="J105" s="47"/>
      <c r="K105" s="47"/>
      <c r="L105" s="47">
        <v>6.25</v>
      </c>
      <c r="M105" s="47"/>
      <c r="N105" s="47">
        <v>5.8</v>
      </c>
      <c r="O105" s="47">
        <v>5.8</v>
      </c>
      <c r="P105" s="47">
        <v>6.75</v>
      </c>
      <c r="Q105" s="47"/>
      <c r="R105" s="47">
        <v>5.95</v>
      </c>
      <c r="S105" s="13">
        <f>MIN(E105:R105)</f>
        <v>5.78</v>
      </c>
      <c r="T105" s="14">
        <f>MAX(E105:R105)</f>
        <v>6.75</v>
      </c>
      <c r="U105" s="7">
        <f t="shared" si="14"/>
        <v>0.96999999999999975</v>
      </c>
    </row>
    <row r="106" spans="1:21" x14ac:dyDescent="0.2">
      <c r="A106" s="6">
        <v>104</v>
      </c>
      <c r="B106" s="6" t="s">
        <v>138</v>
      </c>
      <c r="C106" s="20" t="s">
        <v>139</v>
      </c>
      <c r="D106" s="32" t="s">
        <v>140</v>
      </c>
      <c r="E106" s="47"/>
      <c r="F106" s="47"/>
      <c r="G106" s="47"/>
      <c r="H106" s="47"/>
      <c r="I106" s="47">
        <v>4.25</v>
      </c>
      <c r="J106" s="47">
        <v>4.25</v>
      </c>
      <c r="K106" s="47">
        <v>3.1</v>
      </c>
      <c r="L106" s="47"/>
      <c r="M106" s="47">
        <v>4.95</v>
      </c>
      <c r="N106" s="47">
        <v>3.95</v>
      </c>
      <c r="O106" s="47">
        <v>3.95</v>
      </c>
      <c r="P106" s="47"/>
      <c r="Q106" s="47">
        <v>4.1900000000000004</v>
      </c>
      <c r="R106" s="47"/>
      <c r="S106" s="13">
        <f>MIN(E106:R106)</f>
        <v>3.1</v>
      </c>
      <c r="T106" s="14">
        <f>MAX(E106:R106)</f>
        <v>4.95</v>
      </c>
      <c r="U106" s="7">
        <f t="shared" si="14"/>
        <v>1.85</v>
      </c>
    </row>
    <row r="107" spans="1:21" x14ac:dyDescent="0.2">
      <c r="A107" s="6">
        <v>105</v>
      </c>
      <c r="B107" s="6" t="s">
        <v>141</v>
      </c>
      <c r="C107" s="20" t="s">
        <v>139</v>
      </c>
      <c r="D107" s="32" t="s">
        <v>142</v>
      </c>
      <c r="E107" s="47"/>
      <c r="F107" s="47">
        <v>2.4500000000000002</v>
      </c>
      <c r="G107" s="47">
        <v>2.16</v>
      </c>
      <c r="H107" s="47">
        <v>2.35</v>
      </c>
      <c r="I107" s="47"/>
      <c r="J107" s="47"/>
      <c r="K107" s="47"/>
      <c r="L107" s="47">
        <v>2.35</v>
      </c>
      <c r="M107" s="47">
        <v>2.25</v>
      </c>
      <c r="N107" s="47">
        <v>2.2000000000000002</v>
      </c>
      <c r="O107" s="47">
        <v>2.2000000000000002</v>
      </c>
      <c r="P107" s="47"/>
      <c r="Q107" s="47"/>
      <c r="R107" s="47">
        <v>2.35</v>
      </c>
      <c r="S107" s="13">
        <f>MIN(E107:R107)</f>
        <v>2.16</v>
      </c>
      <c r="T107" s="14">
        <f>MAX(E107:R107)</f>
        <v>2.4500000000000002</v>
      </c>
      <c r="U107" s="7">
        <f t="shared" si="14"/>
        <v>0.29000000000000004</v>
      </c>
    </row>
    <row r="108" spans="1:21" x14ac:dyDescent="0.2">
      <c r="A108" s="6">
        <v>106</v>
      </c>
      <c r="B108" s="6" t="s">
        <v>143</v>
      </c>
      <c r="C108" s="20" t="s">
        <v>139</v>
      </c>
      <c r="D108" s="32" t="s">
        <v>144</v>
      </c>
      <c r="E108" s="47"/>
      <c r="F108" s="47">
        <v>5.95</v>
      </c>
      <c r="G108" s="47">
        <v>5.55</v>
      </c>
      <c r="H108" s="47">
        <v>6.09</v>
      </c>
      <c r="I108" s="47"/>
      <c r="J108" s="47"/>
      <c r="K108" s="47">
        <v>5.9</v>
      </c>
      <c r="L108" s="47">
        <v>5.35</v>
      </c>
      <c r="M108" s="47"/>
      <c r="N108" s="47"/>
      <c r="O108" s="47"/>
      <c r="P108" s="47">
        <v>5.95</v>
      </c>
      <c r="Q108" s="47">
        <v>5.83</v>
      </c>
      <c r="R108" s="47">
        <v>5.85</v>
      </c>
      <c r="S108" s="13">
        <f>MIN(E108:R108)</f>
        <v>5.35</v>
      </c>
      <c r="T108" s="14">
        <f>MAX(E108:R108)</f>
        <v>6.09</v>
      </c>
      <c r="U108" s="7">
        <f t="shared" si="14"/>
        <v>0.74000000000000021</v>
      </c>
    </row>
    <row r="109" spans="1:21" x14ac:dyDescent="0.2">
      <c r="A109" s="6">
        <v>107</v>
      </c>
      <c r="B109" s="6" t="s">
        <v>145</v>
      </c>
      <c r="C109" s="20" t="s">
        <v>139</v>
      </c>
      <c r="D109" s="32" t="s">
        <v>146</v>
      </c>
      <c r="E109" s="47"/>
      <c r="F109" s="47"/>
      <c r="G109" s="47">
        <v>3.83</v>
      </c>
      <c r="H109" s="47">
        <v>4.1500000000000004</v>
      </c>
      <c r="I109" s="47">
        <v>3.91</v>
      </c>
      <c r="J109" s="47">
        <v>3.91</v>
      </c>
      <c r="K109" s="47">
        <v>3.98</v>
      </c>
      <c r="L109" s="47">
        <v>4.3499999999999996</v>
      </c>
      <c r="M109" s="47">
        <v>3.9</v>
      </c>
      <c r="N109" s="47">
        <v>3.75</v>
      </c>
      <c r="O109" s="47">
        <v>3.75</v>
      </c>
      <c r="P109" s="47">
        <v>4.5</v>
      </c>
      <c r="Q109" s="47">
        <v>3.94</v>
      </c>
      <c r="R109" s="47">
        <v>4.3499999999999996</v>
      </c>
      <c r="S109" s="13">
        <f>MIN(E109:R109)</f>
        <v>3.75</v>
      </c>
      <c r="T109" s="14">
        <f>MAX(E109:R109)</f>
        <v>4.5</v>
      </c>
      <c r="U109" s="7">
        <f t="shared" si="14"/>
        <v>0.75</v>
      </c>
    </row>
    <row r="110" spans="1:21" x14ac:dyDescent="0.2">
      <c r="A110" s="6">
        <v>108</v>
      </c>
      <c r="B110" s="6" t="s">
        <v>147</v>
      </c>
      <c r="C110" s="20" t="s">
        <v>139</v>
      </c>
      <c r="D110" s="32" t="s">
        <v>148</v>
      </c>
      <c r="E110" s="47"/>
      <c r="F110" s="47"/>
      <c r="G110" s="47">
        <v>4.6500000000000004</v>
      </c>
      <c r="H110" s="47"/>
      <c r="I110" s="47"/>
      <c r="J110" s="47"/>
      <c r="K110" s="47"/>
      <c r="L110" s="47"/>
      <c r="M110" s="47">
        <v>9.8000000000000007</v>
      </c>
      <c r="N110" s="47">
        <v>4.6500000000000004</v>
      </c>
      <c r="O110" s="47">
        <v>4.6500000000000004</v>
      </c>
      <c r="P110" s="47">
        <v>4.95</v>
      </c>
      <c r="Q110" s="47"/>
      <c r="R110" s="47">
        <v>4.8</v>
      </c>
      <c r="S110" s="13">
        <f>MIN(E110:R110)</f>
        <v>4.6500000000000004</v>
      </c>
      <c r="T110" s="14">
        <f>MAX(E110:R110)</f>
        <v>9.8000000000000007</v>
      </c>
      <c r="U110" s="7">
        <f t="shared" si="14"/>
        <v>5.15</v>
      </c>
    </row>
    <row r="111" spans="1:21" x14ac:dyDescent="0.2">
      <c r="A111" s="6">
        <v>109</v>
      </c>
      <c r="B111" s="6" t="s">
        <v>149</v>
      </c>
      <c r="C111" s="20" t="s">
        <v>139</v>
      </c>
      <c r="D111" s="32" t="s">
        <v>148</v>
      </c>
      <c r="E111" s="47"/>
      <c r="F111" s="47"/>
      <c r="G111" s="47">
        <v>3.34</v>
      </c>
      <c r="H111" s="47">
        <v>3.19</v>
      </c>
      <c r="I111" s="47">
        <v>3.36</v>
      </c>
      <c r="J111" s="47">
        <v>3.36</v>
      </c>
      <c r="K111" s="47"/>
      <c r="L111" s="47">
        <v>3.55</v>
      </c>
      <c r="M111" s="47"/>
      <c r="N111" s="47">
        <v>2.9</v>
      </c>
      <c r="O111" s="47">
        <v>2.9</v>
      </c>
      <c r="P111" s="47">
        <v>3.25</v>
      </c>
      <c r="Q111" s="47"/>
      <c r="R111" s="47"/>
      <c r="S111" s="13">
        <f>MIN(E111:R111)</f>
        <v>2.9</v>
      </c>
      <c r="T111" s="14">
        <f>MAX(E111:R111)</f>
        <v>3.55</v>
      </c>
      <c r="U111" s="7">
        <f t="shared" si="14"/>
        <v>0.64999999999999991</v>
      </c>
    </row>
    <row r="112" spans="1:21" x14ac:dyDescent="0.2">
      <c r="A112" s="6">
        <v>110</v>
      </c>
      <c r="B112" s="6" t="s">
        <v>150</v>
      </c>
      <c r="C112" s="20" t="s">
        <v>139</v>
      </c>
      <c r="D112" s="32" t="s">
        <v>148</v>
      </c>
      <c r="E112" s="47"/>
      <c r="F112" s="47">
        <v>3.95</v>
      </c>
      <c r="G112" s="47">
        <v>5.13</v>
      </c>
      <c r="H112" s="47">
        <v>3.75</v>
      </c>
      <c r="I112" s="47"/>
      <c r="J112" s="47"/>
      <c r="K112" s="47">
        <v>3.79</v>
      </c>
      <c r="L112" s="47">
        <v>3.75</v>
      </c>
      <c r="M112" s="47"/>
      <c r="N112" s="47">
        <v>3.6</v>
      </c>
      <c r="O112" s="47">
        <v>3.6</v>
      </c>
      <c r="P112" s="47">
        <v>3.5</v>
      </c>
      <c r="Q112" s="47"/>
      <c r="R112" s="47">
        <v>3.75</v>
      </c>
      <c r="S112" s="13">
        <f>MIN(E112:R112)</f>
        <v>3.5</v>
      </c>
      <c r="T112" s="14">
        <f>MAX(E112:R112)</f>
        <v>5.13</v>
      </c>
      <c r="U112" s="7">
        <f t="shared" si="14"/>
        <v>1.63</v>
      </c>
    </row>
    <row r="113" spans="1:21" x14ac:dyDescent="0.2">
      <c r="A113" s="6">
        <v>111</v>
      </c>
      <c r="B113" s="6" t="s">
        <v>151</v>
      </c>
      <c r="C113" s="20" t="s">
        <v>139</v>
      </c>
      <c r="D113" s="32" t="s">
        <v>152</v>
      </c>
      <c r="E113" s="47"/>
      <c r="F113" s="47"/>
      <c r="G113" s="47">
        <v>2.31</v>
      </c>
      <c r="H113" s="47">
        <v>2.4500000000000002</v>
      </c>
      <c r="I113" s="47"/>
      <c r="J113" s="47"/>
      <c r="K113" s="47"/>
      <c r="L113" s="47"/>
      <c r="M113" s="47">
        <v>2.4</v>
      </c>
      <c r="N113" s="47"/>
      <c r="O113" s="47"/>
      <c r="P113" s="47">
        <v>2.5</v>
      </c>
      <c r="Q113" s="47">
        <v>2.4300000000000002</v>
      </c>
      <c r="R113" s="47">
        <v>2.4500000000000002</v>
      </c>
      <c r="S113" s="13">
        <f>MIN(E113:R113)</f>
        <v>2.31</v>
      </c>
      <c r="T113" s="14">
        <f>MAX(E113:R113)</f>
        <v>2.5</v>
      </c>
      <c r="U113" s="7">
        <f t="shared" si="14"/>
        <v>0.18999999999999995</v>
      </c>
    </row>
    <row r="114" spans="1:21" x14ac:dyDescent="0.2">
      <c r="A114" s="6">
        <v>112</v>
      </c>
      <c r="B114" s="6" t="s">
        <v>153</v>
      </c>
      <c r="C114" s="20" t="s">
        <v>139</v>
      </c>
      <c r="D114" s="32" t="s">
        <v>152</v>
      </c>
      <c r="E114" s="47"/>
      <c r="F114" s="47"/>
      <c r="G114" s="47">
        <v>2.2599999999999998</v>
      </c>
      <c r="H114" s="47">
        <v>2.5</v>
      </c>
      <c r="I114" s="47"/>
      <c r="J114" s="47"/>
      <c r="K114" s="47"/>
      <c r="L114" s="47">
        <v>2.5499999999999998</v>
      </c>
      <c r="M114" s="47">
        <v>2.35</v>
      </c>
      <c r="N114" s="47">
        <v>2.2999999999999998</v>
      </c>
      <c r="O114" s="47">
        <v>2.2999999999999998</v>
      </c>
      <c r="P114" s="47"/>
      <c r="Q114" s="47"/>
      <c r="R114" s="47">
        <v>2.2999999999999998</v>
      </c>
      <c r="S114" s="13">
        <f>MIN(E114:R114)</f>
        <v>2.2599999999999998</v>
      </c>
      <c r="T114" s="14">
        <f>MAX(E114:R114)</f>
        <v>2.5499999999999998</v>
      </c>
      <c r="U114" s="7">
        <f t="shared" si="14"/>
        <v>0.29000000000000004</v>
      </c>
    </row>
    <row r="115" spans="1:21" x14ac:dyDescent="0.2">
      <c r="A115" s="6">
        <v>113</v>
      </c>
      <c r="B115" s="6" t="s">
        <v>154</v>
      </c>
      <c r="C115" s="20" t="s">
        <v>155</v>
      </c>
      <c r="D115" s="32" t="s">
        <v>156</v>
      </c>
      <c r="E115" s="47"/>
      <c r="F115" s="47"/>
      <c r="G115" s="47">
        <v>4.5199999999999996</v>
      </c>
      <c r="H115" s="47">
        <v>4.55</v>
      </c>
      <c r="I115" s="47">
        <v>4.49</v>
      </c>
      <c r="J115" s="47">
        <v>4.49</v>
      </c>
      <c r="K115" s="47">
        <v>4.5199999999999996</v>
      </c>
      <c r="L115" s="47">
        <v>4.5199999999999996</v>
      </c>
      <c r="M115" s="47"/>
      <c r="N115" s="47">
        <v>4.5599999999999996</v>
      </c>
      <c r="O115" s="47">
        <v>4.5599999999999996</v>
      </c>
      <c r="P115" s="47">
        <v>4.5599999999999996</v>
      </c>
      <c r="Q115" s="47">
        <v>4.5199999999999996</v>
      </c>
      <c r="R115" s="47">
        <v>4.47</v>
      </c>
      <c r="S115" s="13">
        <f>MIN(E115:R115)</f>
        <v>4.47</v>
      </c>
      <c r="T115" s="14">
        <f>MAX(E115:R115)</f>
        <v>4.5599999999999996</v>
      </c>
      <c r="U115" s="7">
        <f t="shared" si="14"/>
        <v>8.9999999999999858E-2</v>
      </c>
    </row>
    <row r="116" spans="1:21" x14ac:dyDescent="0.2">
      <c r="A116" s="6">
        <v>114</v>
      </c>
      <c r="B116" s="6" t="s">
        <v>157</v>
      </c>
      <c r="C116" s="20" t="s">
        <v>155</v>
      </c>
      <c r="D116" s="32" t="s">
        <v>156</v>
      </c>
      <c r="E116" s="47"/>
      <c r="F116" s="47"/>
      <c r="G116" s="47">
        <v>2.72</v>
      </c>
      <c r="H116" s="47">
        <v>3.45</v>
      </c>
      <c r="I116" s="47">
        <v>3.07</v>
      </c>
      <c r="J116" s="47">
        <v>3.07</v>
      </c>
      <c r="K116" s="47">
        <v>3.36</v>
      </c>
      <c r="L116" s="47">
        <v>3.55</v>
      </c>
      <c r="M116" s="47"/>
      <c r="N116" s="47">
        <v>2.95</v>
      </c>
      <c r="O116" s="47">
        <v>2.95</v>
      </c>
      <c r="P116" s="47">
        <v>4.25</v>
      </c>
      <c r="Q116" s="47">
        <v>2.63</v>
      </c>
      <c r="R116" s="47">
        <v>3.55</v>
      </c>
      <c r="S116" s="13">
        <f>MIN(E116:R116)</f>
        <v>2.63</v>
      </c>
      <c r="T116" s="14">
        <f>MAX(E116:R116)</f>
        <v>4.25</v>
      </c>
      <c r="U116" s="7">
        <f t="shared" si="14"/>
        <v>1.62</v>
      </c>
    </row>
    <row r="117" spans="1:21" x14ac:dyDescent="0.2">
      <c r="A117" s="6">
        <v>115</v>
      </c>
      <c r="B117" s="6" t="s">
        <v>158</v>
      </c>
      <c r="C117" s="20" t="s">
        <v>155</v>
      </c>
      <c r="D117" s="32" t="s">
        <v>156</v>
      </c>
      <c r="E117" s="47"/>
      <c r="F117" s="47"/>
      <c r="G117" s="47">
        <v>4.16</v>
      </c>
      <c r="H117" s="47"/>
      <c r="I117" s="47">
        <v>4.2</v>
      </c>
      <c r="J117" s="47">
        <v>4.2</v>
      </c>
      <c r="K117" s="47">
        <v>4.6500000000000004</v>
      </c>
      <c r="L117" s="47"/>
      <c r="M117" s="47">
        <v>3.81</v>
      </c>
      <c r="N117" s="47">
        <v>4.05</v>
      </c>
      <c r="O117" s="47">
        <v>4.05</v>
      </c>
      <c r="P117" s="47">
        <v>4.95</v>
      </c>
      <c r="Q117" s="47"/>
      <c r="R117" s="47">
        <v>4.37</v>
      </c>
      <c r="S117" s="13">
        <f>MIN(E117:R117)</f>
        <v>3.81</v>
      </c>
      <c r="T117" s="14">
        <f>MAX(E117:R117)</f>
        <v>4.95</v>
      </c>
      <c r="U117" s="7">
        <f t="shared" si="14"/>
        <v>1.1400000000000001</v>
      </c>
    </row>
    <row r="118" spans="1:21" x14ac:dyDescent="0.2">
      <c r="A118" s="6">
        <v>116</v>
      </c>
      <c r="B118" s="6" t="s">
        <v>159</v>
      </c>
      <c r="C118" s="20" t="s">
        <v>155</v>
      </c>
      <c r="D118" s="32" t="s">
        <v>156</v>
      </c>
      <c r="E118" s="47"/>
      <c r="F118" s="47"/>
      <c r="G118" s="47">
        <v>4.5199999999999996</v>
      </c>
      <c r="H118" s="47">
        <v>4.5599999999999996</v>
      </c>
      <c r="I118" s="47">
        <v>4.55</v>
      </c>
      <c r="J118" s="47">
        <v>4.55</v>
      </c>
      <c r="K118" s="47">
        <v>4.5199999999999996</v>
      </c>
      <c r="L118" s="47">
        <v>4.55</v>
      </c>
      <c r="M118" s="47">
        <v>4.55</v>
      </c>
      <c r="N118" s="47">
        <v>4.55</v>
      </c>
      <c r="O118" s="47">
        <v>4.55</v>
      </c>
      <c r="P118" s="47">
        <v>4.55</v>
      </c>
      <c r="Q118" s="47">
        <v>4.55</v>
      </c>
      <c r="R118" s="47">
        <v>4.55</v>
      </c>
      <c r="S118" s="13">
        <f>MIN(E118:R118)</f>
        <v>4.5199999999999996</v>
      </c>
      <c r="T118" s="14">
        <f>MAX(E118:R118)</f>
        <v>4.5599999999999996</v>
      </c>
      <c r="U118" s="7">
        <f t="shared" si="14"/>
        <v>4.0000000000000036E-2</v>
      </c>
    </row>
    <row r="119" spans="1:21" x14ac:dyDescent="0.2">
      <c r="A119" s="6">
        <v>117</v>
      </c>
      <c r="B119" s="6" t="s">
        <v>160</v>
      </c>
      <c r="C119" s="20" t="s">
        <v>155</v>
      </c>
      <c r="D119" s="32" t="s">
        <v>156</v>
      </c>
      <c r="E119" s="47"/>
      <c r="F119" s="47"/>
      <c r="G119" s="47"/>
      <c r="H119" s="47"/>
      <c r="I119" s="47">
        <v>4.2</v>
      </c>
      <c r="J119" s="47">
        <v>4.2</v>
      </c>
      <c r="K119" s="47"/>
      <c r="L119" s="47"/>
      <c r="M119" s="47"/>
      <c r="N119" s="47"/>
      <c r="O119" s="47"/>
      <c r="P119" s="47"/>
      <c r="Q119" s="47"/>
      <c r="R119" s="47"/>
      <c r="S119" s="13">
        <f>MIN(E119:R119)</f>
        <v>4.2</v>
      </c>
      <c r="T119" s="14">
        <f>MAX(E119:R119)</f>
        <v>4.2</v>
      </c>
      <c r="U119" s="7">
        <f t="shared" si="14"/>
        <v>0</v>
      </c>
    </row>
    <row r="120" spans="1:21" x14ac:dyDescent="0.2">
      <c r="A120" s="6">
        <v>118</v>
      </c>
      <c r="B120" s="6" t="s">
        <v>161</v>
      </c>
      <c r="C120" s="60" t="s">
        <v>155</v>
      </c>
      <c r="D120" s="32" t="s">
        <v>156</v>
      </c>
      <c r="E120" s="8">
        <v>4.79</v>
      </c>
      <c r="F120" s="8">
        <v>3.95</v>
      </c>
      <c r="G120" s="8"/>
      <c r="H120" s="8"/>
      <c r="I120" s="8">
        <v>4.42</v>
      </c>
      <c r="J120" s="8">
        <v>4.42</v>
      </c>
      <c r="K120" s="8"/>
      <c r="L120" s="8"/>
      <c r="M120" s="8">
        <v>4.1500000000000004</v>
      </c>
      <c r="N120" s="8">
        <v>3.45</v>
      </c>
      <c r="O120" s="8">
        <v>3.45</v>
      </c>
      <c r="P120" s="8"/>
      <c r="Q120" s="8">
        <v>3.61</v>
      </c>
      <c r="R120" s="8"/>
      <c r="S120" s="13">
        <f>MIN(E120:R120)</f>
        <v>3.45</v>
      </c>
      <c r="T120" s="14">
        <f>MAX(E120:R120)</f>
        <v>4.79</v>
      </c>
      <c r="U120" s="7">
        <f t="shared" si="13"/>
        <v>1.3399999999999999</v>
      </c>
    </row>
    <row r="121" spans="1:21" x14ac:dyDescent="0.2">
      <c r="A121" s="6">
        <v>119</v>
      </c>
      <c r="B121" s="6" t="s">
        <v>162</v>
      </c>
      <c r="C121" s="60" t="s">
        <v>155</v>
      </c>
      <c r="D121" s="32" t="s">
        <v>156</v>
      </c>
      <c r="E121" s="8">
        <v>2.99</v>
      </c>
      <c r="F121" s="8">
        <v>2.4500000000000002</v>
      </c>
      <c r="G121" s="8"/>
      <c r="H121" s="8"/>
      <c r="I121" s="8">
        <v>2.65</v>
      </c>
      <c r="J121" s="8">
        <v>2.65</v>
      </c>
      <c r="K121" s="8"/>
      <c r="L121" s="8"/>
      <c r="M121" s="8">
        <v>2.2799999999999998</v>
      </c>
      <c r="N121" s="8">
        <v>2.25</v>
      </c>
      <c r="O121" s="8">
        <v>2.25</v>
      </c>
      <c r="P121" s="8"/>
      <c r="Q121" s="8">
        <v>2.11</v>
      </c>
      <c r="R121" s="8"/>
      <c r="S121" s="13">
        <f>MIN(E121:R121)</f>
        <v>2.11</v>
      </c>
      <c r="T121" s="14">
        <f>MAX(E121:R121)</f>
        <v>2.99</v>
      </c>
      <c r="U121" s="7">
        <f t="shared" si="13"/>
        <v>0.88000000000000034</v>
      </c>
    </row>
    <row r="122" spans="1:21" x14ac:dyDescent="0.2">
      <c r="A122" s="6">
        <v>120</v>
      </c>
      <c r="B122" s="6" t="s">
        <v>163</v>
      </c>
      <c r="C122" s="20" t="s">
        <v>155</v>
      </c>
      <c r="D122" s="32" t="s">
        <v>156</v>
      </c>
      <c r="E122" s="8">
        <v>4.09</v>
      </c>
      <c r="F122" s="8"/>
      <c r="G122" s="8"/>
      <c r="H122" s="8">
        <v>3.95</v>
      </c>
      <c r="I122" s="8">
        <v>3.72</v>
      </c>
      <c r="J122" s="8">
        <v>3.72</v>
      </c>
      <c r="K122" s="8">
        <v>2.99</v>
      </c>
      <c r="L122" s="8"/>
      <c r="M122" s="8">
        <v>3.3</v>
      </c>
      <c r="N122" s="8">
        <v>2.91</v>
      </c>
      <c r="O122" s="8">
        <v>2.91</v>
      </c>
      <c r="P122" s="8"/>
      <c r="Q122" s="8">
        <v>3.1</v>
      </c>
      <c r="R122" s="8"/>
      <c r="S122" s="13">
        <f>MIN(E122:R122)</f>
        <v>2.91</v>
      </c>
      <c r="T122" s="14">
        <f>MAX(E122:R122)</f>
        <v>4.09</v>
      </c>
      <c r="U122" s="7">
        <f t="shared" si="13"/>
        <v>1.1799999999999997</v>
      </c>
    </row>
    <row r="123" spans="1:21" x14ac:dyDescent="0.2">
      <c r="A123" s="6">
        <v>121</v>
      </c>
      <c r="B123" s="6" t="s">
        <v>164</v>
      </c>
      <c r="C123" s="20" t="s">
        <v>155</v>
      </c>
      <c r="D123" s="32" t="s">
        <v>165</v>
      </c>
      <c r="E123" s="8"/>
      <c r="F123" s="8">
        <v>3.35</v>
      </c>
      <c r="G123" s="8"/>
      <c r="H123" s="8"/>
      <c r="I123" s="8"/>
      <c r="J123" s="8"/>
      <c r="K123" s="8"/>
      <c r="L123" s="8"/>
      <c r="M123" s="8">
        <v>2.4500000000000002</v>
      </c>
      <c r="N123" s="8">
        <v>3.65</v>
      </c>
      <c r="O123" s="8">
        <v>3.65</v>
      </c>
      <c r="P123" s="8"/>
      <c r="Q123" s="8"/>
      <c r="R123" s="8"/>
      <c r="S123" s="13">
        <f>MIN(E123:R123)</f>
        <v>2.4500000000000002</v>
      </c>
      <c r="T123" s="14">
        <f>MAX(E123:R123)</f>
        <v>3.65</v>
      </c>
      <c r="U123" s="7">
        <f t="shared" si="13"/>
        <v>1.1999999999999997</v>
      </c>
    </row>
    <row r="124" spans="1:21" x14ac:dyDescent="0.2">
      <c r="A124" s="6">
        <v>122</v>
      </c>
      <c r="B124" s="6" t="s">
        <v>166</v>
      </c>
      <c r="C124" s="20" t="s">
        <v>167</v>
      </c>
      <c r="D124" s="32" t="s">
        <v>168</v>
      </c>
      <c r="E124" s="8"/>
      <c r="F124" s="8"/>
      <c r="G124" s="8">
        <v>3.75</v>
      </c>
      <c r="H124" s="8">
        <v>3.99</v>
      </c>
      <c r="I124" s="8">
        <v>3.77</v>
      </c>
      <c r="J124" s="8">
        <v>3.77</v>
      </c>
      <c r="K124" s="8">
        <v>3.94</v>
      </c>
      <c r="L124" s="8">
        <v>3.9</v>
      </c>
      <c r="M124" s="8">
        <v>3.85</v>
      </c>
      <c r="N124" s="8">
        <v>3.75</v>
      </c>
      <c r="O124" s="8">
        <v>3.75</v>
      </c>
      <c r="P124" s="8">
        <v>3.99</v>
      </c>
      <c r="Q124" s="8">
        <v>3.92</v>
      </c>
      <c r="R124" s="8">
        <v>3.99</v>
      </c>
      <c r="S124" s="13">
        <f>MIN(E124:R124)</f>
        <v>3.75</v>
      </c>
      <c r="T124" s="14">
        <f>MAX(E124:R124)</f>
        <v>3.99</v>
      </c>
      <c r="U124" s="7">
        <f t="shared" si="13"/>
        <v>0.24000000000000021</v>
      </c>
    </row>
    <row r="125" spans="1:21" x14ac:dyDescent="0.2">
      <c r="A125" s="6">
        <v>123</v>
      </c>
      <c r="B125" s="6" t="s">
        <v>169</v>
      </c>
      <c r="C125" s="20" t="s">
        <v>167</v>
      </c>
      <c r="D125" s="32" t="s">
        <v>152</v>
      </c>
      <c r="E125" s="8"/>
      <c r="F125" s="8"/>
      <c r="G125" s="8">
        <v>2.0499999999999998</v>
      </c>
      <c r="H125" s="8">
        <v>2.25</v>
      </c>
      <c r="I125" s="8"/>
      <c r="J125" s="8"/>
      <c r="K125" s="8"/>
      <c r="L125" s="8"/>
      <c r="M125" s="8">
        <v>2.1</v>
      </c>
      <c r="N125" s="8"/>
      <c r="O125" s="8"/>
      <c r="P125" s="8"/>
      <c r="Q125" s="8">
        <v>2.13</v>
      </c>
      <c r="R125" s="8">
        <v>2.1</v>
      </c>
      <c r="S125" s="13">
        <f>MIN(E125:R125)</f>
        <v>2.0499999999999998</v>
      </c>
      <c r="T125" s="14">
        <f>MAX(E125:R125)</f>
        <v>2.25</v>
      </c>
      <c r="U125" s="7">
        <f t="shared" si="13"/>
        <v>0.20000000000000018</v>
      </c>
    </row>
    <row r="126" spans="1:21" x14ac:dyDescent="0.2">
      <c r="A126" s="6">
        <v>124</v>
      </c>
      <c r="B126" s="6" t="s">
        <v>171</v>
      </c>
      <c r="C126" s="20" t="s">
        <v>167</v>
      </c>
      <c r="D126" s="32" t="s">
        <v>168</v>
      </c>
      <c r="E126" s="8"/>
      <c r="F126" s="8">
        <v>4.1500000000000004</v>
      </c>
      <c r="G126" s="8">
        <v>3.86</v>
      </c>
      <c r="H126" s="8">
        <v>4.1500000000000004</v>
      </c>
      <c r="I126" s="8">
        <v>3.99</v>
      </c>
      <c r="J126" s="8">
        <v>3.99</v>
      </c>
      <c r="K126" s="8">
        <v>3.95</v>
      </c>
      <c r="L126" s="8">
        <v>4.45</v>
      </c>
      <c r="M126" s="8">
        <v>3.99</v>
      </c>
      <c r="N126" s="8">
        <v>3.85</v>
      </c>
      <c r="O126" s="8">
        <v>3.85</v>
      </c>
      <c r="P126" s="8">
        <v>4.5</v>
      </c>
      <c r="Q126" s="8">
        <v>4.1900000000000004</v>
      </c>
      <c r="R126" s="8">
        <v>4.4000000000000004</v>
      </c>
      <c r="S126" s="13">
        <f>MIN(E126:R126)</f>
        <v>3.85</v>
      </c>
      <c r="T126" s="14">
        <f>MAX(E126:R126)</f>
        <v>4.5</v>
      </c>
      <c r="U126" s="7">
        <f t="shared" si="13"/>
        <v>0.64999999999999991</v>
      </c>
    </row>
    <row r="127" spans="1:21" x14ac:dyDescent="0.2">
      <c r="A127" s="6">
        <v>125</v>
      </c>
      <c r="B127" s="6" t="s">
        <v>172</v>
      </c>
      <c r="C127" s="20" t="s">
        <v>167</v>
      </c>
      <c r="D127" s="32" t="s">
        <v>170</v>
      </c>
      <c r="E127" s="8"/>
      <c r="F127" s="8">
        <v>2.75</v>
      </c>
      <c r="G127" s="8">
        <v>2</v>
      </c>
      <c r="H127" s="8"/>
      <c r="I127" s="8">
        <v>2.02</v>
      </c>
      <c r="J127" s="8">
        <v>2.02</v>
      </c>
      <c r="K127" s="8"/>
      <c r="L127" s="8">
        <v>2.25</v>
      </c>
      <c r="M127" s="8">
        <v>2.1</v>
      </c>
      <c r="N127" s="8">
        <v>2</v>
      </c>
      <c r="O127" s="8">
        <v>2</v>
      </c>
      <c r="P127" s="8">
        <v>2.25</v>
      </c>
      <c r="Q127" s="8">
        <v>2.2599999999999998</v>
      </c>
      <c r="R127" s="8"/>
      <c r="S127" s="13">
        <f>MIN(E127:R127)</f>
        <v>2</v>
      </c>
      <c r="T127" s="14">
        <f>MAX(E127:R127)</f>
        <v>2.75</v>
      </c>
      <c r="U127" s="7">
        <f t="shared" si="13"/>
        <v>0.75</v>
      </c>
    </row>
    <row r="128" spans="1:21" x14ac:dyDescent="0.2">
      <c r="A128" s="6">
        <v>126</v>
      </c>
      <c r="B128" s="6" t="s">
        <v>173</v>
      </c>
      <c r="C128" s="20" t="s">
        <v>167</v>
      </c>
      <c r="D128" s="35" t="s">
        <v>152</v>
      </c>
      <c r="E128" s="8"/>
      <c r="F128" s="8">
        <v>3.15</v>
      </c>
      <c r="G128" s="8">
        <v>2.6</v>
      </c>
      <c r="H128" s="8">
        <v>2.99</v>
      </c>
      <c r="I128" s="8"/>
      <c r="J128" s="8"/>
      <c r="K128" s="8">
        <v>3.03</v>
      </c>
      <c r="L128" s="8">
        <v>2.75</v>
      </c>
      <c r="M128" s="8">
        <v>3.17</v>
      </c>
      <c r="N128" s="8">
        <v>2.4500000000000002</v>
      </c>
      <c r="O128" s="8">
        <v>2.4500000000000002</v>
      </c>
      <c r="P128" s="8">
        <v>3.25</v>
      </c>
      <c r="Q128" s="8">
        <v>3.02</v>
      </c>
      <c r="R128" s="8">
        <v>2.95</v>
      </c>
      <c r="S128" s="13">
        <f>MIN(E128:R128)</f>
        <v>2.4500000000000002</v>
      </c>
      <c r="T128" s="14">
        <f>MAX(E128:R128)</f>
        <v>3.25</v>
      </c>
      <c r="U128" s="7">
        <f t="shared" si="13"/>
        <v>0.79999999999999982</v>
      </c>
    </row>
    <row r="129" spans="1:21" x14ac:dyDescent="0.2">
      <c r="A129" s="6">
        <v>127</v>
      </c>
      <c r="B129" s="30" t="s">
        <v>174</v>
      </c>
      <c r="C129" s="20" t="s">
        <v>167</v>
      </c>
      <c r="D129" s="35" t="s">
        <v>175</v>
      </c>
      <c r="E129" s="8"/>
      <c r="F129" s="8">
        <v>5.05</v>
      </c>
      <c r="G129" s="8"/>
      <c r="H129" s="8"/>
      <c r="I129" s="8">
        <v>2.2799999999999998</v>
      </c>
      <c r="J129" s="8">
        <v>2.2799999999999998</v>
      </c>
      <c r="K129" s="8">
        <v>2.33</v>
      </c>
      <c r="L129" s="8"/>
      <c r="M129" s="8"/>
      <c r="N129" s="8"/>
      <c r="O129" s="8"/>
      <c r="P129" s="8"/>
      <c r="Q129" s="8"/>
      <c r="R129" s="8">
        <v>2.65</v>
      </c>
      <c r="S129" s="13">
        <f>MIN(E129:R129)</f>
        <v>2.2799999999999998</v>
      </c>
      <c r="T129" s="14">
        <f>MAX(E129:R129)</f>
        <v>5.05</v>
      </c>
      <c r="U129" s="7">
        <f t="shared" si="13"/>
        <v>2.77</v>
      </c>
    </row>
    <row r="130" spans="1:21" x14ac:dyDescent="0.2">
      <c r="A130" s="6">
        <v>128</v>
      </c>
      <c r="B130" s="30" t="s">
        <v>150</v>
      </c>
      <c r="C130" s="20" t="s">
        <v>167</v>
      </c>
      <c r="D130" s="35" t="s">
        <v>148</v>
      </c>
      <c r="E130" s="8"/>
      <c r="F130" s="8">
        <v>4.1500000000000004</v>
      </c>
      <c r="G130" s="8">
        <v>3.85</v>
      </c>
      <c r="H130" s="8">
        <v>3.99</v>
      </c>
      <c r="I130" s="8"/>
      <c r="J130" s="8"/>
      <c r="K130" s="8">
        <v>4.04</v>
      </c>
      <c r="L130" s="8">
        <v>4</v>
      </c>
      <c r="M130" s="8"/>
      <c r="N130" s="8">
        <v>3.85</v>
      </c>
      <c r="O130" s="8">
        <v>3.85</v>
      </c>
      <c r="P130" s="8">
        <v>4.25</v>
      </c>
      <c r="Q130" s="8"/>
      <c r="R130" s="8">
        <v>4.0999999999999996</v>
      </c>
      <c r="S130" s="13">
        <f>MIN(E130:R130)</f>
        <v>3.85</v>
      </c>
      <c r="T130" s="14">
        <f>MAX(E130:R130)</f>
        <v>4.25</v>
      </c>
      <c r="U130" s="7">
        <f t="shared" si="13"/>
        <v>0.39999999999999991</v>
      </c>
    </row>
    <row r="131" spans="1:21" x14ac:dyDescent="0.2">
      <c r="A131" s="6">
        <v>129</v>
      </c>
      <c r="B131" s="30" t="s">
        <v>176</v>
      </c>
      <c r="C131" s="49" t="s">
        <v>177</v>
      </c>
      <c r="D131" s="35" t="s">
        <v>148</v>
      </c>
      <c r="E131" s="8"/>
      <c r="F131" s="8">
        <v>5.35</v>
      </c>
      <c r="G131" s="8">
        <v>5</v>
      </c>
      <c r="H131" s="8">
        <v>5.19</v>
      </c>
      <c r="I131" s="8">
        <v>5.05</v>
      </c>
      <c r="J131" s="8">
        <v>5.05</v>
      </c>
      <c r="K131" s="8">
        <v>5.17</v>
      </c>
      <c r="L131" s="8">
        <v>4</v>
      </c>
      <c r="M131" s="8">
        <v>5.2</v>
      </c>
      <c r="N131" s="8">
        <v>5.05</v>
      </c>
      <c r="O131" s="8">
        <v>5.05</v>
      </c>
      <c r="P131" s="8">
        <v>5.25</v>
      </c>
      <c r="Q131" s="8">
        <v>5.14</v>
      </c>
      <c r="R131" s="8">
        <v>5.0999999999999996</v>
      </c>
      <c r="S131" s="13">
        <f>MIN(E131:R131)</f>
        <v>4</v>
      </c>
      <c r="T131" s="14">
        <f>MAX(E131:R131)</f>
        <v>5.35</v>
      </c>
      <c r="U131" s="7">
        <f t="shared" si="13"/>
        <v>1.3499999999999996</v>
      </c>
    </row>
    <row r="132" spans="1:21" x14ac:dyDescent="0.2">
      <c r="A132" s="6">
        <v>130</v>
      </c>
      <c r="B132" s="50" t="s">
        <v>178</v>
      </c>
      <c r="C132" s="49" t="s">
        <v>177</v>
      </c>
      <c r="D132" s="51" t="s">
        <v>148</v>
      </c>
      <c r="E132" s="8"/>
      <c r="F132" s="8"/>
      <c r="G132" s="8">
        <v>4.76</v>
      </c>
      <c r="H132" s="8">
        <v>4.8899999999999997</v>
      </c>
      <c r="I132" s="8">
        <v>4.8</v>
      </c>
      <c r="J132" s="8">
        <v>4.8</v>
      </c>
      <c r="K132" s="8"/>
      <c r="L132" s="8">
        <v>3.95</v>
      </c>
      <c r="M132" s="8">
        <v>4.95</v>
      </c>
      <c r="N132" s="8">
        <v>4.8</v>
      </c>
      <c r="O132" s="8">
        <v>4.8</v>
      </c>
      <c r="P132" s="8">
        <v>4.75</v>
      </c>
      <c r="Q132" s="8">
        <v>5</v>
      </c>
      <c r="R132" s="8">
        <v>4.95</v>
      </c>
      <c r="S132" s="13">
        <f>MIN(E132:R132)</f>
        <v>3.95</v>
      </c>
      <c r="T132" s="14">
        <f>MAX(E132:R132)</f>
        <v>5</v>
      </c>
      <c r="U132" s="7">
        <f t="shared" si="13"/>
        <v>1.0499999999999998</v>
      </c>
    </row>
    <row r="133" spans="1:21" x14ac:dyDescent="0.2">
      <c r="A133" s="6">
        <v>131</v>
      </c>
      <c r="B133" s="50" t="s">
        <v>179</v>
      </c>
      <c r="C133" s="49" t="s">
        <v>177</v>
      </c>
      <c r="D133" s="51" t="s">
        <v>148</v>
      </c>
      <c r="E133" s="8"/>
      <c r="F133" s="8">
        <v>4.8499999999999996</v>
      </c>
      <c r="G133" s="8">
        <v>4.45</v>
      </c>
      <c r="H133" s="8">
        <v>4.09</v>
      </c>
      <c r="I133" s="8">
        <v>4.49</v>
      </c>
      <c r="J133" s="8">
        <v>4.49</v>
      </c>
      <c r="K133" s="8"/>
      <c r="L133" s="8">
        <v>3.95</v>
      </c>
      <c r="M133" s="8">
        <v>4.5</v>
      </c>
      <c r="N133" s="8">
        <v>3.95</v>
      </c>
      <c r="O133" s="8">
        <v>3.95</v>
      </c>
      <c r="P133" s="8"/>
      <c r="Q133" s="8">
        <v>4.1399999999999997</v>
      </c>
      <c r="R133" s="8">
        <v>4.95</v>
      </c>
      <c r="S133" s="13">
        <f>MIN(E133:R133)</f>
        <v>3.95</v>
      </c>
      <c r="T133" s="14">
        <f>MAX(E133:R133)</f>
        <v>4.95</v>
      </c>
      <c r="U133" s="7">
        <f t="shared" si="13"/>
        <v>1</v>
      </c>
    </row>
    <row r="134" spans="1:21" x14ac:dyDescent="0.2">
      <c r="A134" s="6">
        <v>132</v>
      </c>
      <c r="B134" s="30" t="s">
        <v>180</v>
      </c>
      <c r="C134" s="49" t="s">
        <v>177</v>
      </c>
      <c r="D134" s="35" t="s">
        <v>148</v>
      </c>
      <c r="E134" s="8"/>
      <c r="F134" s="8">
        <v>4.6500000000000004</v>
      </c>
      <c r="G134" s="8">
        <v>4.3499999999999996</v>
      </c>
      <c r="H134" s="8">
        <v>4.6900000000000004</v>
      </c>
      <c r="I134" s="8">
        <v>4.5</v>
      </c>
      <c r="J134" s="8">
        <v>4.5</v>
      </c>
      <c r="K134" s="8">
        <v>4.59</v>
      </c>
      <c r="L134" s="8">
        <v>4.95</v>
      </c>
      <c r="M134" s="8">
        <v>4.5</v>
      </c>
      <c r="N134" s="8">
        <v>4.3499999999999996</v>
      </c>
      <c r="O134" s="8">
        <v>4.3499999999999996</v>
      </c>
      <c r="P134" s="8">
        <v>5.5</v>
      </c>
      <c r="Q134" s="8">
        <v>4.72</v>
      </c>
      <c r="R134" s="8"/>
      <c r="S134" s="13">
        <f>MIN(E134:R134)</f>
        <v>4.3499999999999996</v>
      </c>
      <c r="T134" s="14">
        <f>MAX(E134:R134)</f>
        <v>5.5</v>
      </c>
      <c r="U134" s="7">
        <f t="shared" si="13"/>
        <v>1.1500000000000004</v>
      </c>
    </row>
    <row r="135" spans="1:21" x14ac:dyDescent="0.2">
      <c r="A135" s="6">
        <v>133</v>
      </c>
      <c r="B135" s="30" t="s">
        <v>181</v>
      </c>
      <c r="C135" s="49" t="s">
        <v>177</v>
      </c>
      <c r="D135" s="35" t="s">
        <v>148</v>
      </c>
      <c r="E135" s="8"/>
      <c r="F135" s="8">
        <v>5.45</v>
      </c>
      <c r="G135" s="8">
        <v>5.13</v>
      </c>
      <c r="H135" s="8">
        <v>5.55</v>
      </c>
      <c r="I135" s="8">
        <v>5.3</v>
      </c>
      <c r="J135" s="8">
        <v>5.3</v>
      </c>
      <c r="K135" s="8">
        <v>5.05</v>
      </c>
      <c r="L135" s="8">
        <v>5.4</v>
      </c>
      <c r="M135" s="8">
        <v>5.27</v>
      </c>
      <c r="N135" s="8">
        <v>5.0999999999999996</v>
      </c>
      <c r="O135" s="8">
        <v>5.0999999999999996</v>
      </c>
      <c r="P135" s="8">
        <v>5.5</v>
      </c>
      <c r="Q135" s="8">
        <v>5.56</v>
      </c>
      <c r="R135" s="8"/>
      <c r="S135" s="13">
        <f>MIN(E135:R135)</f>
        <v>5.05</v>
      </c>
      <c r="T135" s="14">
        <f>MAX(E135:R135)</f>
        <v>5.56</v>
      </c>
      <c r="U135" s="7">
        <f t="shared" si="13"/>
        <v>0.50999999999999979</v>
      </c>
    </row>
    <row r="136" spans="1:21" x14ac:dyDescent="0.2">
      <c r="A136" s="6">
        <v>134</v>
      </c>
      <c r="B136" s="50" t="s">
        <v>182</v>
      </c>
      <c r="C136" s="48" t="s">
        <v>177</v>
      </c>
      <c r="D136" s="51" t="s">
        <v>148</v>
      </c>
      <c r="E136" s="8"/>
      <c r="F136" s="8">
        <v>4.45</v>
      </c>
      <c r="G136" s="8">
        <v>4.16</v>
      </c>
      <c r="H136" s="8">
        <v>4.75</v>
      </c>
      <c r="I136" s="8">
        <v>4.29</v>
      </c>
      <c r="J136" s="8">
        <v>4.29</v>
      </c>
      <c r="K136" s="8">
        <v>4.38</v>
      </c>
      <c r="L136" s="8">
        <v>4.75</v>
      </c>
      <c r="M136" s="8">
        <v>4.3</v>
      </c>
      <c r="N136" s="8">
        <v>4.0999999999999996</v>
      </c>
      <c r="O136" s="8">
        <v>4.0999999999999996</v>
      </c>
      <c r="P136" s="8">
        <v>5.5</v>
      </c>
      <c r="Q136" s="8"/>
      <c r="R136" s="8">
        <v>4.75</v>
      </c>
      <c r="S136" s="13">
        <f>MIN(E136:R136)</f>
        <v>4.0999999999999996</v>
      </c>
      <c r="T136" s="14">
        <f>MAX(E136:R136)</f>
        <v>5.5</v>
      </c>
      <c r="U136" s="7">
        <f t="shared" si="13"/>
        <v>1.4000000000000004</v>
      </c>
    </row>
    <row r="137" spans="1:21" x14ac:dyDescent="0.2">
      <c r="A137" s="6">
        <v>135</v>
      </c>
      <c r="B137" s="31" t="s">
        <v>183</v>
      </c>
      <c r="C137" s="54" t="s">
        <v>177</v>
      </c>
      <c r="D137" s="36" t="s">
        <v>148</v>
      </c>
      <c r="E137" s="8"/>
      <c r="F137" s="8"/>
      <c r="G137" s="8">
        <v>3.99</v>
      </c>
      <c r="H137" s="8"/>
      <c r="I137" s="8">
        <v>4.1100000000000003</v>
      </c>
      <c r="J137" s="8">
        <v>4.1100000000000003</v>
      </c>
      <c r="K137" s="8">
        <v>3.96</v>
      </c>
      <c r="L137" s="8"/>
      <c r="M137" s="8">
        <v>4.0999999999999996</v>
      </c>
      <c r="N137" s="8">
        <v>3.95</v>
      </c>
      <c r="O137" s="8">
        <v>3.95</v>
      </c>
      <c r="P137" s="8"/>
      <c r="Q137" s="8">
        <v>4.07</v>
      </c>
      <c r="R137" s="8"/>
      <c r="S137" s="13">
        <f>MIN(E137:R137)</f>
        <v>3.95</v>
      </c>
      <c r="T137" s="14">
        <f>MAX(E137:R137)</f>
        <v>4.1100000000000003</v>
      </c>
      <c r="U137" s="7">
        <f t="shared" si="13"/>
        <v>0.16000000000000014</v>
      </c>
    </row>
    <row r="138" spans="1:21" x14ac:dyDescent="0.2">
      <c r="A138" s="6">
        <v>136</v>
      </c>
      <c r="B138" s="30" t="s">
        <v>184</v>
      </c>
      <c r="C138" s="54" t="s">
        <v>185</v>
      </c>
      <c r="D138" s="35" t="s">
        <v>148</v>
      </c>
      <c r="E138" s="8"/>
      <c r="F138" s="8">
        <v>5.65</v>
      </c>
      <c r="G138" s="8">
        <v>5.42</v>
      </c>
      <c r="H138" s="8">
        <v>5.85</v>
      </c>
      <c r="I138" s="8">
        <v>5.59</v>
      </c>
      <c r="J138" s="8">
        <v>5.59</v>
      </c>
      <c r="K138" s="8">
        <v>5.7</v>
      </c>
      <c r="L138" s="8">
        <v>5.39</v>
      </c>
      <c r="M138" s="8">
        <v>5.55</v>
      </c>
      <c r="N138" s="8">
        <v>5.35</v>
      </c>
      <c r="O138" s="8">
        <v>5.35</v>
      </c>
      <c r="P138" s="8">
        <v>5.95</v>
      </c>
      <c r="Q138" s="8"/>
      <c r="R138" s="8"/>
      <c r="S138" s="13">
        <f>MIN(E138:R138)</f>
        <v>5.35</v>
      </c>
      <c r="T138" s="14">
        <f>MAX(E138:R138)</f>
        <v>5.95</v>
      </c>
      <c r="U138" s="7">
        <f t="shared" si="13"/>
        <v>0.60000000000000053</v>
      </c>
    </row>
    <row r="139" spans="1:21" x14ac:dyDescent="0.2">
      <c r="A139" s="6">
        <v>137</v>
      </c>
      <c r="B139" s="30" t="s">
        <v>186</v>
      </c>
      <c r="C139" s="54" t="s">
        <v>185</v>
      </c>
      <c r="D139" s="35" t="s">
        <v>152</v>
      </c>
      <c r="E139" s="8"/>
      <c r="F139" s="8"/>
      <c r="G139" s="8"/>
      <c r="H139" s="8">
        <v>1.75</v>
      </c>
      <c r="I139" s="8"/>
      <c r="J139" s="8"/>
      <c r="K139" s="8"/>
      <c r="L139" s="8"/>
      <c r="M139" s="8">
        <v>1.58</v>
      </c>
      <c r="N139" s="8"/>
      <c r="O139" s="8"/>
      <c r="P139" s="8"/>
      <c r="Q139" s="8"/>
      <c r="R139" s="8"/>
      <c r="S139" s="13">
        <f>MIN(E139:R139)</f>
        <v>1.58</v>
      </c>
      <c r="T139" s="14">
        <f>MAX(E139:R139)</f>
        <v>1.75</v>
      </c>
      <c r="U139" s="7">
        <f t="shared" ref="U139:U150" si="15">T139-S139</f>
        <v>0.16999999999999993</v>
      </c>
    </row>
    <row r="140" spans="1:21" x14ac:dyDescent="0.2">
      <c r="A140" s="6">
        <v>138</v>
      </c>
      <c r="B140" s="30" t="s">
        <v>187</v>
      </c>
      <c r="C140" s="54" t="s">
        <v>185</v>
      </c>
      <c r="D140" s="35" t="s">
        <v>152</v>
      </c>
      <c r="E140" s="8"/>
      <c r="F140" s="8">
        <v>3.05</v>
      </c>
      <c r="G140" s="8">
        <v>2.4700000000000002</v>
      </c>
      <c r="H140" s="8">
        <v>3.85</v>
      </c>
      <c r="I140" s="8"/>
      <c r="J140" s="8"/>
      <c r="K140" s="8">
        <v>2.73</v>
      </c>
      <c r="L140" s="8">
        <v>2.5499999999999998</v>
      </c>
      <c r="M140" s="8">
        <v>2.82</v>
      </c>
      <c r="N140" s="8">
        <v>2.4500000000000002</v>
      </c>
      <c r="O140" s="8">
        <v>2.4500000000000002</v>
      </c>
      <c r="P140" s="8">
        <v>2.75</v>
      </c>
      <c r="Q140" s="8">
        <v>2.72</v>
      </c>
      <c r="R140" s="8">
        <v>2.95</v>
      </c>
      <c r="S140" s="13">
        <f>MIN(E140:R140)</f>
        <v>2.4500000000000002</v>
      </c>
      <c r="T140" s="14">
        <f>MAX(E140:R140)</f>
        <v>3.85</v>
      </c>
      <c r="U140" s="7">
        <f t="shared" si="15"/>
        <v>1.4</v>
      </c>
    </row>
    <row r="141" spans="1:21" x14ac:dyDescent="0.2">
      <c r="A141" s="6">
        <v>139</v>
      </c>
      <c r="B141" s="30" t="s">
        <v>188</v>
      </c>
      <c r="C141" s="54" t="s">
        <v>185</v>
      </c>
      <c r="D141" s="35" t="s">
        <v>152</v>
      </c>
      <c r="E141" s="8"/>
      <c r="F141" s="8"/>
      <c r="G141" s="8"/>
      <c r="H141" s="8"/>
      <c r="I141" s="8"/>
      <c r="J141" s="8"/>
      <c r="K141" s="8"/>
      <c r="L141" s="8"/>
      <c r="M141" s="8">
        <v>3.35</v>
      </c>
      <c r="N141" s="8"/>
      <c r="O141" s="8"/>
      <c r="P141" s="8"/>
      <c r="Q141" s="8"/>
      <c r="R141" s="8"/>
      <c r="S141" s="13">
        <f>MIN(E141:R141)</f>
        <v>3.35</v>
      </c>
      <c r="T141" s="14">
        <f>MAX(E141:R141)</f>
        <v>3.35</v>
      </c>
      <c r="U141" s="7">
        <f t="shared" si="15"/>
        <v>0</v>
      </c>
    </row>
    <row r="142" spans="1:21" x14ac:dyDescent="0.2">
      <c r="A142" s="6">
        <v>140</v>
      </c>
      <c r="B142" s="30" t="s">
        <v>189</v>
      </c>
      <c r="C142" s="49" t="s">
        <v>190</v>
      </c>
      <c r="D142" s="35" t="s">
        <v>191</v>
      </c>
      <c r="E142" s="8">
        <v>6.69</v>
      </c>
      <c r="F142" s="8"/>
      <c r="G142" s="8">
        <v>4.4800000000000004</v>
      </c>
      <c r="H142" s="8">
        <v>4.75</v>
      </c>
      <c r="I142" s="8">
        <v>4.5199999999999996</v>
      </c>
      <c r="J142" s="8">
        <v>4.5199999999999996</v>
      </c>
      <c r="K142" s="8">
        <v>4.72</v>
      </c>
      <c r="L142" s="8">
        <v>4.4800000000000004</v>
      </c>
      <c r="M142" s="8">
        <v>4.95</v>
      </c>
      <c r="N142" s="8">
        <v>4.0999999999999996</v>
      </c>
      <c r="O142" s="8">
        <v>4.0999999999999996</v>
      </c>
      <c r="P142" s="8">
        <v>4.75</v>
      </c>
      <c r="Q142" s="8">
        <v>5.16</v>
      </c>
      <c r="R142" s="8">
        <v>5.35</v>
      </c>
      <c r="S142" s="13">
        <f>MIN(E142:R142)</f>
        <v>4.0999999999999996</v>
      </c>
      <c r="T142" s="14">
        <f>MAX(E142:R142)</f>
        <v>6.69</v>
      </c>
      <c r="U142" s="7">
        <f t="shared" si="15"/>
        <v>2.5900000000000007</v>
      </c>
    </row>
    <row r="143" spans="1:21" x14ac:dyDescent="0.2">
      <c r="A143" s="6">
        <v>141</v>
      </c>
      <c r="B143" s="28" t="s">
        <v>192</v>
      </c>
      <c r="C143" s="49" t="s">
        <v>190</v>
      </c>
      <c r="D143" s="10" t="s">
        <v>193</v>
      </c>
      <c r="E143" s="8"/>
      <c r="F143" s="8">
        <v>4.25</v>
      </c>
      <c r="G143" s="8">
        <v>4.47</v>
      </c>
      <c r="H143" s="8">
        <v>4.6500000000000004</v>
      </c>
      <c r="I143" s="8">
        <v>4.5199999999999996</v>
      </c>
      <c r="J143" s="8">
        <v>4.5199999999999996</v>
      </c>
      <c r="K143" s="8">
        <v>5.3</v>
      </c>
      <c r="L143" s="8">
        <v>4.4800000000000004</v>
      </c>
      <c r="M143" s="8">
        <v>4.6399999999999997</v>
      </c>
      <c r="N143" s="8"/>
      <c r="O143" s="8"/>
      <c r="P143" s="8">
        <v>4.75</v>
      </c>
      <c r="Q143" s="8">
        <v>4.7</v>
      </c>
      <c r="R143" s="8">
        <v>4.99</v>
      </c>
      <c r="S143" s="13">
        <f>MIN(E143:R143)</f>
        <v>4.25</v>
      </c>
      <c r="T143" s="14">
        <f>MAX(E143:R143)</f>
        <v>5.3</v>
      </c>
      <c r="U143" s="7">
        <f t="shared" si="15"/>
        <v>1.0499999999999998</v>
      </c>
    </row>
    <row r="144" spans="1:21" x14ac:dyDescent="0.2">
      <c r="A144" s="6">
        <v>142</v>
      </c>
      <c r="B144" s="50" t="s">
        <v>194</v>
      </c>
      <c r="C144" s="49" t="s">
        <v>190</v>
      </c>
      <c r="D144" s="51" t="s">
        <v>195</v>
      </c>
      <c r="E144" s="8"/>
      <c r="F144" s="8">
        <v>4.45</v>
      </c>
      <c r="G144" s="8">
        <v>4.2</v>
      </c>
      <c r="H144" s="8">
        <v>4.45</v>
      </c>
      <c r="I144" s="8"/>
      <c r="J144" s="8"/>
      <c r="K144" s="8">
        <v>4.42</v>
      </c>
      <c r="L144" s="8">
        <v>3.15</v>
      </c>
      <c r="M144" s="8">
        <v>4.4000000000000004</v>
      </c>
      <c r="N144" s="8">
        <v>4.2</v>
      </c>
      <c r="O144" s="8">
        <v>4.2</v>
      </c>
      <c r="P144" s="8">
        <v>4.95</v>
      </c>
      <c r="Q144" s="8">
        <v>4.4000000000000004</v>
      </c>
      <c r="R144" s="8">
        <v>4.3499999999999996</v>
      </c>
      <c r="S144" s="13">
        <f>MIN(E144:R144)</f>
        <v>3.15</v>
      </c>
      <c r="T144" s="14">
        <f>MAX(E144:R144)</f>
        <v>4.95</v>
      </c>
      <c r="U144" s="7">
        <f t="shared" si="15"/>
        <v>1.8000000000000003</v>
      </c>
    </row>
    <row r="145" spans="1:21" x14ac:dyDescent="0.2">
      <c r="A145" s="6">
        <v>143</v>
      </c>
      <c r="B145" s="50" t="s">
        <v>196</v>
      </c>
      <c r="C145" s="54" t="s">
        <v>190</v>
      </c>
      <c r="D145" s="51" t="s">
        <v>195</v>
      </c>
      <c r="E145" s="8">
        <v>4.59</v>
      </c>
      <c r="F145" s="8">
        <v>6.25</v>
      </c>
      <c r="G145" s="8">
        <v>4.2</v>
      </c>
      <c r="H145" s="8">
        <v>4.45</v>
      </c>
      <c r="I145" s="8">
        <v>4.5</v>
      </c>
      <c r="J145" s="8">
        <v>4.5</v>
      </c>
      <c r="K145" s="8">
        <v>4.42</v>
      </c>
      <c r="L145" s="8">
        <v>4.37</v>
      </c>
      <c r="M145" s="8">
        <v>4.34</v>
      </c>
      <c r="N145" s="8">
        <v>4.2</v>
      </c>
      <c r="O145" s="8">
        <v>4.2</v>
      </c>
      <c r="P145" s="8">
        <v>4.95</v>
      </c>
      <c r="Q145" s="8">
        <v>4.4000000000000004</v>
      </c>
      <c r="R145" s="8">
        <v>4.3499999999999996</v>
      </c>
      <c r="S145" s="13">
        <f>MIN(E145:R145)</f>
        <v>4.2</v>
      </c>
      <c r="T145" s="14">
        <f>MAX(E145:R145)</f>
        <v>6.25</v>
      </c>
      <c r="U145" s="7">
        <f t="shared" si="15"/>
        <v>2.0499999999999998</v>
      </c>
    </row>
    <row r="146" spans="1:21" x14ac:dyDescent="0.2">
      <c r="A146" s="6">
        <v>144</v>
      </c>
      <c r="B146" s="30" t="s">
        <v>197</v>
      </c>
      <c r="C146" s="54" t="s">
        <v>190</v>
      </c>
      <c r="D146" s="35" t="s">
        <v>198</v>
      </c>
      <c r="E146" s="8">
        <v>5.09</v>
      </c>
      <c r="F146" s="8">
        <v>4.99</v>
      </c>
      <c r="G146" s="8">
        <v>4.28</v>
      </c>
      <c r="H146" s="8">
        <v>4.95</v>
      </c>
      <c r="I146" s="8">
        <v>4.6399999999999997</v>
      </c>
      <c r="J146" s="8">
        <v>4.6399999999999997</v>
      </c>
      <c r="K146" s="8">
        <v>5.0199999999999996</v>
      </c>
      <c r="L146" s="8">
        <v>4.0999999999999996</v>
      </c>
      <c r="M146" s="8">
        <v>4.45</v>
      </c>
      <c r="N146" s="8">
        <v>4.3</v>
      </c>
      <c r="O146" s="8">
        <v>4.3</v>
      </c>
      <c r="P146" s="8">
        <v>4.75</v>
      </c>
      <c r="Q146" s="8">
        <v>5</v>
      </c>
      <c r="R146" s="8">
        <v>4.95</v>
      </c>
      <c r="S146" s="13">
        <f>MIN(E146:R146)</f>
        <v>4.0999999999999996</v>
      </c>
      <c r="T146" s="14">
        <f>MAX(E146:R146)</f>
        <v>5.09</v>
      </c>
      <c r="U146" s="7">
        <f t="shared" si="15"/>
        <v>0.99000000000000021</v>
      </c>
    </row>
    <row r="147" spans="1:21" x14ac:dyDescent="0.2">
      <c r="A147" s="6">
        <v>145</v>
      </c>
      <c r="B147" s="30" t="s">
        <v>199</v>
      </c>
      <c r="C147" s="49" t="s">
        <v>190</v>
      </c>
      <c r="D147" s="35" t="s">
        <v>195</v>
      </c>
      <c r="E147" s="8"/>
      <c r="F147" s="8"/>
      <c r="G147" s="8">
        <v>5.01</v>
      </c>
      <c r="H147" s="8"/>
      <c r="I147" s="8">
        <v>4.25</v>
      </c>
      <c r="J147" s="8">
        <v>4.25</v>
      </c>
      <c r="K147" s="8"/>
      <c r="L147" s="8">
        <v>5.25</v>
      </c>
      <c r="M147" s="8"/>
      <c r="N147" s="8">
        <v>4.95</v>
      </c>
      <c r="O147" s="8"/>
      <c r="P147" s="8">
        <v>5.5</v>
      </c>
      <c r="Q147" s="8"/>
      <c r="R147" s="8">
        <v>4.25</v>
      </c>
      <c r="S147" s="13">
        <f>MIN(E147:R147)</f>
        <v>4.25</v>
      </c>
      <c r="T147" s="14">
        <f>MAX(E147:R147)</f>
        <v>5.5</v>
      </c>
      <c r="U147" s="7">
        <f t="shared" si="15"/>
        <v>1.25</v>
      </c>
    </row>
    <row r="148" spans="1:21" x14ac:dyDescent="0.2">
      <c r="A148" s="6">
        <v>146</v>
      </c>
      <c r="B148" s="30" t="s">
        <v>200</v>
      </c>
      <c r="C148" s="49" t="s">
        <v>201</v>
      </c>
      <c r="D148" s="36" t="s">
        <v>202</v>
      </c>
      <c r="E148" s="8">
        <v>5.79</v>
      </c>
      <c r="F148" s="8"/>
      <c r="G148" s="8">
        <v>6.26</v>
      </c>
      <c r="H148" s="8">
        <v>4.99</v>
      </c>
      <c r="I148" s="8">
        <v>4.25</v>
      </c>
      <c r="J148" s="8">
        <v>4.25</v>
      </c>
      <c r="K148" s="8">
        <v>6.19</v>
      </c>
      <c r="L148" s="8">
        <v>5.36</v>
      </c>
      <c r="M148" s="8">
        <v>5.36</v>
      </c>
      <c r="N148" s="8">
        <v>4.95</v>
      </c>
      <c r="O148" s="8">
        <v>4.95</v>
      </c>
      <c r="P148" s="8"/>
      <c r="Q148" s="8">
        <v>4.6500000000000004</v>
      </c>
      <c r="R148" s="8"/>
      <c r="S148" s="13">
        <f>MIN(E148:R148)</f>
        <v>4.25</v>
      </c>
      <c r="T148" s="14">
        <f>MAX(E148:R148)</f>
        <v>6.26</v>
      </c>
      <c r="U148" s="7">
        <f t="shared" si="15"/>
        <v>2.0099999999999998</v>
      </c>
    </row>
    <row r="149" spans="1:21" x14ac:dyDescent="0.2">
      <c r="A149" s="6">
        <v>147</v>
      </c>
      <c r="B149" s="50" t="s">
        <v>203</v>
      </c>
      <c r="C149" s="49" t="s">
        <v>201</v>
      </c>
      <c r="D149" s="51" t="s">
        <v>204</v>
      </c>
      <c r="E149" s="8"/>
      <c r="F149" s="8"/>
      <c r="G149" s="8"/>
      <c r="H149" s="8"/>
      <c r="I149" s="8"/>
      <c r="J149" s="8"/>
      <c r="K149" s="8"/>
      <c r="L149" s="8"/>
      <c r="M149" s="8"/>
      <c r="N149" s="8">
        <v>2.0499999999999998</v>
      </c>
      <c r="O149" s="8">
        <v>2.0499999999999998</v>
      </c>
      <c r="P149" s="8"/>
      <c r="Q149" s="8"/>
      <c r="R149" s="8"/>
      <c r="S149" s="13">
        <f>MIN(E149:R149)</f>
        <v>2.0499999999999998</v>
      </c>
      <c r="T149" s="14">
        <f>MAX(E149:R149)</f>
        <v>2.0499999999999998</v>
      </c>
      <c r="U149" s="7">
        <f t="shared" si="15"/>
        <v>0</v>
      </c>
    </row>
    <row r="150" spans="1:21" x14ac:dyDescent="0.2">
      <c r="A150" s="6">
        <v>148</v>
      </c>
      <c r="B150" s="50" t="s">
        <v>205</v>
      </c>
      <c r="C150" s="49" t="s">
        <v>201</v>
      </c>
      <c r="D150" s="35" t="s">
        <v>204</v>
      </c>
      <c r="E150" s="8"/>
      <c r="F150" s="8"/>
      <c r="G150" s="8">
        <v>2.02</v>
      </c>
      <c r="H150" s="8"/>
      <c r="I150" s="8">
        <v>2.0499999999999998</v>
      </c>
      <c r="J150" s="8">
        <v>2.0499999999999998</v>
      </c>
      <c r="K150" s="8"/>
      <c r="L150" s="8"/>
      <c r="M150" s="8">
        <v>2.15</v>
      </c>
      <c r="N150" s="8">
        <v>2.0499999999999998</v>
      </c>
      <c r="O150" s="8">
        <v>2.0499999999999998</v>
      </c>
      <c r="P150" s="8">
        <v>2.25</v>
      </c>
      <c r="Q150" s="8">
        <v>2.13</v>
      </c>
      <c r="R150" s="8">
        <v>2.1</v>
      </c>
      <c r="S150" s="13">
        <f>MIN(E150:R150)</f>
        <v>2.02</v>
      </c>
      <c r="T150" s="14">
        <f>MAX(E150:R150)</f>
        <v>2.25</v>
      </c>
      <c r="U150" s="7">
        <f t="shared" si="15"/>
        <v>0.22999999999999998</v>
      </c>
    </row>
    <row r="151" spans="1:21" x14ac:dyDescent="0.2">
      <c r="A151" s="6">
        <v>149</v>
      </c>
      <c r="B151" s="30" t="s">
        <v>206</v>
      </c>
      <c r="C151" s="55" t="s">
        <v>207</v>
      </c>
      <c r="D151" s="35" t="s">
        <v>208</v>
      </c>
      <c r="E151" s="7"/>
      <c r="F151" s="7">
        <v>2.79</v>
      </c>
      <c r="G151" s="7">
        <v>2.79</v>
      </c>
      <c r="H151" s="7">
        <v>2.79</v>
      </c>
      <c r="I151" s="7">
        <v>2.79</v>
      </c>
      <c r="J151" s="7">
        <v>2.79</v>
      </c>
      <c r="K151" s="7">
        <v>2.79</v>
      </c>
      <c r="L151" s="7">
        <v>2.79</v>
      </c>
      <c r="M151" s="7">
        <v>2.77</v>
      </c>
      <c r="N151" s="7">
        <v>2.79</v>
      </c>
      <c r="O151" s="7">
        <v>2.79</v>
      </c>
      <c r="P151" s="7">
        <v>2.79</v>
      </c>
      <c r="Q151" s="7">
        <v>2.79</v>
      </c>
      <c r="R151" s="7">
        <v>2.79</v>
      </c>
      <c r="S151" s="13">
        <f>MIN(E151:R151)</f>
        <v>2.77</v>
      </c>
      <c r="T151" s="14">
        <f>MAX(E151:R151)</f>
        <v>2.79</v>
      </c>
      <c r="U151" s="7">
        <f>T151-S151</f>
        <v>2.0000000000000018E-2</v>
      </c>
    </row>
    <row r="152" spans="1:21" x14ac:dyDescent="0.2">
      <c r="A152" s="6">
        <v>150</v>
      </c>
      <c r="B152" s="28" t="s">
        <v>209</v>
      </c>
      <c r="C152" s="55" t="s">
        <v>207</v>
      </c>
      <c r="D152" s="53" t="s">
        <v>210</v>
      </c>
      <c r="E152" s="7">
        <v>8.64</v>
      </c>
      <c r="F152" s="7"/>
      <c r="G152" s="7">
        <v>8.64</v>
      </c>
      <c r="H152" s="7">
        <v>8.64</v>
      </c>
      <c r="I152" s="7">
        <v>8.64</v>
      </c>
      <c r="J152" s="7">
        <v>8.64</v>
      </c>
      <c r="K152" s="7">
        <v>8.64</v>
      </c>
      <c r="L152" s="7">
        <v>8.64</v>
      </c>
      <c r="M152" s="7">
        <v>8.64</v>
      </c>
      <c r="N152" s="7">
        <v>8.69</v>
      </c>
      <c r="O152" s="7">
        <v>8.69</v>
      </c>
      <c r="P152" s="7">
        <v>8.64</v>
      </c>
      <c r="Q152" s="7"/>
      <c r="R152" s="7">
        <v>8.64</v>
      </c>
      <c r="S152" s="13">
        <f>MIN(E152:R152)</f>
        <v>8.64</v>
      </c>
      <c r="T152" s="14">
        <f>MAX(E152:R152)</f>
        <v>8.69</v>
      </c>
      <c r="U152" s="7">
        <f t="shared" ref="U152:U157" si="16">T152-S152</f>
        <v>4.9999999999998934E-2</v>
      </c>
    </row>
    <row r="153" spans="1:21" x14ac:dyDescent="0.2">
      <c r="A153" s="6">
        <v>151</v>
      </c>
      <c r="B153" s="3" t="s">
        <v>211</v>
      </c>
      <c r="C153" s="55" t="s">
        <v>207</v>
      </c>
      <c r="D153" s="33" t="s">
        <v>210</v>
      </c>
      <c r="E153" s="7">
        <v>7.93</v>
      </c>
      <c r="F153" s="7"/>
      <c r="G153" s="7">
        <v>7.92</v>
      </c>
      <c r="H153" s="7"/>
      <c r="I153" s="7">
        <v>7.93</v>
      </c>
      <c r="J153" s="7">
        <v>7.93</v>
      </c>
      <c r="K153" s="7">
        <v>7.93</v>
      </c>
      <c r="L153" s="7">
        <v>7.93</v>
      </c>
      <c r="M153" s="7">
        <v>7.93</v>
      </c>
      <c r="N153" s="7">
        <v>7.93</v>
      </c>
      <c r="O153" s="7">
        <v>7.93</v>
      </c>
      <c r="P153" s="7">
        <v>7.93</v>
      </c>
      <c r="Q153" s="7">
        <v>7.93</v>
      </c>
      <c r="R153" s="7">
        <v>7.93</v>
      </c>
      <c r="S153" s="13">
        <f>MIN(E153:R153)</f>
        <v>7.92</v>
      </c>
      <c r="T153" s="14">
        <f>MAX(E153:R153)</f>
        <v>7.93</v>
      </c>
      <c r="U153" s="7">
        <f t="shared" si="16"/>
        <v>9.9999999999997868E-3</v>
      </c>
    </row>
    <row r="154" spans="1:21" x14ac:dyDescent="0.2">
      <c r="A154" s="6">
        <v>152</v>
      </c>
      <c r="B154" s="31" t="s">
        <v>212</v>
      </c>
      <c r="C154" s="55" t="s">
        <v>207</v>
      </c>
      <c r="D154" s="36" t="s">
        <v>213</v>
      </c>
      <c r="E154" s="7">
        <v>6.74</v>
      </c>
      <c r="F154" s="7"/>
      <c r="G154" s="7">
        <v>5.99</v>
      </c>
      <c r="H154" s="7">
        <v>5.99</v>
      </c>
      <c r="I154" s="7">
        <v>5.99</v>
      </c>
      <c r="J154" s="7">
        <v>5.99</v>
      </c>
      <c r="K154" s="7"/>
      <c r="L154" s="7"/>
      <c r="M154" s="7">
        <v>5.99</v>
      </c>
      <c r="N154" s="7">
        <v>5.99</v>
      </c>
      <c r="O154" s="7">
        <v>5.99</v>
      </c>
      <c r="P154" s="7">
        <v>5.99</v>
      </c>
      <c r="Q154" s="7"/>
      <c r="R154" s="7"/>
      <c r="S154" s="13">
        <f>MIN(E154:R154)</f>
        <v>5.99</v>
      </c>
      <c r="T154" s="14">
        <f>MAX(E154:R154)</f>
        <v>6.74</v>
      </c>
      <c r="U154" s="7">
        <f t="shared" si="16"/>
        <v>0.75</v>
      </c>
    </row>
    <row r="155" spans="1:21" x14ac:dyDescent="0.2">
      <c r="A155" s="6">
        <v>153</v>
      </c>
      <c r="B155" s="30" t="s">
        <v>214</v>
      </c>
      <c r="C155" s="55" t="s">
        <v>207</v>
      </c>
      <c r="D155" s="35" t="s">
        <v>213</v>
      </c>
      <c r="E155" s="7"/>
      <c r="F155" s="7"/>
      <c r="G155" s="7">
        <v>5.59</v>
      </c>
      <c r="H155" s="7">
        <v>5.59</v>
      </c>
      <c r="I155" s="7">
        <v>5.59</v>
      </c>
      <c r="J155" s="7">
        <v>5.59</v>
      </c>
      <c r="K155" s="7">
        <v>5.59</v>
      </c>
      <c r="L155" s="7">
        <v>6.18</v>
      </c>
      <c r="M155" s="7">
        <v>6.18</v>
      </c>
      <c r="N155" s="7">
        <v>5.59</v>
      </c>
      <c r="O155" s="7">
        <v>5.59</v>
      </c>
      <c r="P155" s="7">
        <v>5.59</v>
      </c>
      <c r="Q155" s="7">
        <v>5.59</v>
      </c>
      <c r="R155" s="7">
        <v>5.99</v>
      </c>
      <c r="S155" s="13">
        <f>MIN(E155:R155)</f>
        <v>5.59</v>
      </c>
      <c r="T155" s="14">
        <f>MAX(E155:R155)</f>
        <v>6.18</v>
      </c>
      <c r="U155" s="7">
        <f t="shared" si="16"/>
        <v>0.58999999999999986</v>
      </c>
    </row>
    <row r="156" spans="1:21" x14ac:dyDescent="0.2">
      <c r="A156" s="6">
        <v>154</v>
      </c>
      <c r="B156" s="30" t="s">
        <v>215</v>
      </c>
      <c r="C156" s="55" t="s">
        <v>216</v>
      </c>
      <c r="D156" s="35" t="s">
        <v>217</v>
      </c>
      <c r="E156" s="7">
        <v>2.36</v>
      </c>
      <c r="F156" s="7">
        <v>2.35</v>
      </c>
      <c r="G156" s="7">
        <v>2.36</v>
      </c>
      <c r="H156" s="7">
        <v>3.46</v>
      </c>
      <c r="I156" s="7">
        <v>2.36</v>
      </c>
      <c r="J156" s="7">
        <v>2.36</v>
      </c>
      <c r="K156" s="7">
        <v>2.36</v>
      </c>
      <c r="L156" s="7">
        <v>2.36</v>
      </c>
      <c r="M156" s="7"/>
      <c r="N156" s="7">
        <v>2.36</v>
      </c>
      <c r="O156" s="7">
        <v>2.36</v>
      </c>
      <c r="P156" s="7"/>
      <c r="Q156" s="7">
        <v>2.36</v>
      </c>
      <c r="R156" s="7">
        <v>2.36</v>
      </c>
      <c r="S156" s="13">
        <f>MIN(E156:R156)</f>
        <v>2.35</v>
      </c>
      <c r="T156" s="14">
        <f>MAX(E156:R156)</f>
        <v>3.46</v>
      </c>
      <c r="U156" s="7">
        <f t="shared" si="16"/>
        <v>1.1099999999999999</v>
      </c>
    </row>
    <row r="157" spans="1:21" x14ac:dyDescent="0.2">
      <c r="A157" s="6">
        <v>155</v>
      </c>
      <c r="B157" s="30" t="s">
        <v>218</v>
      </c>
      <c r="C157" s="55" t="s">
        <v>216</v>
      </c>
      <c r="D157" s="35" t="s">
        <v>217</v>
      </c>
      <c r="E157" s="23"/>
      <c r="F157" s="7"/>
      <c r="G157" s="7">
        <v>2.46</v>
      </c>
      <c r="H157" s="7">
        <v>2.38</v>
      </c>
      <c r="I157" s="7">
        <v>2.36</v>
      </c>
      <c r="J157" s="7">
        <v>2.36</v>
      </c>
      <c r="K157" s="7">
        <v>2.36</v>
      </c>
      <c r="L157" s="7">
        <v>2.46</v>
      </c>
      <c r="M157" s="7">
        <v>2.36</v>
      </c>
      <c r="N157" s="7">
        <v>2.46</v>
      </c>
      <c r="O157" s="7">
        <v>2.4</v>
      </c>
      <c r="P157" s="7">
        <v>2.36</v>
      </c>
      <c r="Q157" s="7">
        <v>2.46</v>
      </c>
      <c r="R157" s="7">
        <v>2.38</v>
      </c>
      <c r="S157" s="13">
        <f>MIN(E157:R157)</f>
        <v>2.36</v>
      </c>
      <c r="T157" s="14">
        <f>MAX(E157:R157)</f>
        <v>2.46</v>
      </c>
      <c r="U157" s="7">
        <f t="shared" si="16"/>
        <v>0.10000000000000009</v>
      </c>
    </row>
    <row r="158" spans="1:21" x14ac:dyDescent="0.2">
      <c r="A158" s="6">
        <v>156</v>
      </c>
      <c r="B158" s="28" t="s">
        <v>219</v>
      </c>
      <c r="C158" s="55" t="s">
        <v>216</v>
      </c>
      <c r="D158" s="10" t="s">
        <v>220</v>
      </c>
      <c r="E158" s="24"/>
      <c r="F158" s="16"/>
      <c r="G158" s="16">
        <v>2.3199999999999998</v>
      </c>
      <c r="H158" s="16">
        <v>2.3199999999999998</v>
      </c>
      <c r="I158" s="16">
        <v>2.3199999999999998</v>
      </c>
      <c r="J158" s="16">
        <v>2.3199999999999998</v>
      </c>
      <c r="K158" s="16"/>
      <c r="L158" s="16">
        <v>2.3199999999999998</v>
      </c>
      <c r="M158" s="16"/>
      <c r="N158" s="16"/>
      <c r="O158" s="16"/>
      <c r="P158" s="16">
        <v>2.3199999999999998</v>
      </c>
      <c r="Q158" s="16">
        <v>2.3199999999999998</v>
      </c>
      <c r="R158" s="16">
        <v>2.3199999999999998</v>
      </c>
      <c r="S158" s="13">
        <f>MIN(E158:R158)</f>
        <v>2.3199999999999998</v>
      </c>
      <c r="T158" s="14">
        <f>MAX(E158:R158)</f>
        <v>2.3199999999999998</v>
      </c>
      <c r="U158" s="7">
        <f t="shared" ref="U158:U159" si="17">T158-S158</f>
        <v>0</v>
      </c>
    </row>
    <row r="159" spans="1:21" x14ac:dyDescent="0.2">
      <c r="A159" s="6">
        <v>157</v>
      </c>
      <c r="B159" s="52" t="s">
        <v>221</v>
      </c>
      <c r="C159" s="57" t="s">
        <v>216</v>
      </c>
      <c r="D159" s="10" t="s">
        <v>222</v>
      </c>
      <c r="E159" s="24">
        <v>2.65</v>
      </c>
      <c r="F159" s="16"/>
      <c r="G159" s="16">
        <v>2.46</v>
      </c>
      <c r="H159" s="16">
        <v>2.38</v>
      </c>
      <c r="I159" s="16">
        <v>2.36</v>
      </c>
      <c r="J159" s="16">
        <v>2.36</v>
      </c>
      <c r="K159" s="16">
        <v>2.46</v>
      </c>
      <c r="L159" s="16">
        <v>2.46</v>
      </c>
      <c r="M159" s="16">
        <v>2.89</v>
      </c>
      <c r="N159" s="16">
        <v>2.46</v>
      </c>
      <c r="O159" s="16">
        <v>2.46</v>
      </c>
      <c r="P159" s="16">
        <v>2.38</v>
      </c>
      <c r="Q159" s="16">
        <v>2.46</v>
      </c>
      <c r="R159" s="16">
        <v>2.38</v>
      </c>
      <c r="S159" s="13">
        <f>MIN(E159:R159)</f>
        <v>2.36</v>
      </c>
      <c r="T159" s="14">
        <f>MAX(E159:R159)</f>
        <v>2.89</v>
      </c>
      <c r="U159" s="7">
        <f t="shared" si="17"/>
        <v>0.53000000000000025</v>
      </c>
    </row>
    <row r="160" spans="1:21" x14ac:dyDescent="0.2">
      <c r="A160" s="6">
        <v>158</v>
      </c>
      <c r="B160" s="30" t="s">
        <v>223</v>
      </c>
      <c r="C160" s="57" t="s">
        <v>216</v>
      </c>
      <c r="D160" s="35" t="s">
        <v>156</v>
      </c>
      <c r="E160" s="24"/>
      <c r="F160" s="16">
        <v>4.5199999999999996</v>
      </c>
      <c r="G160" s="16"/>
      <c r="H160" s="16"/>
      <c r="I160" s="16"/>
      <c r="J160" s="16"/>
      <c r="K160" s="16"/>
      <c r="L160" s="16"/>
      <c r="M160" s="16"/>
      <c r="N160" s="16">
        <v>4.5199999999999996</v>
      </c>
      <c r="O160" s="16">
        <v>4.5199999999999996</v>
      </c>
      <c r="P160" s="16"/>
      <c r="Q160" s="16"/>
      <c r="R160" s="16"/>
      <c r="S160" s="13">
        <f>MIN(E160:R160)</f>
        <v>4.5199999999999996</v>
      </c>
      <c r="T160" s="14">
        <f>MAX(E160:R160)</f>
        <v>4.5199999999999996</v>
      </c>
      <c r="U160" s="7">
        <f t="shared" ref="U160:U216" si="18">T160-S160</f>
        <v>0</v>
      </c>
    </row>
    <row r="161" spans="1:21" x14ac:dyDescent="0.2">
      <c r="A161" s="6">
        <v>159</v>
      </c>
      <c r="B161" s="50" t="s">
        <v>224</v>
      </c>
      <c r="C161" s="49" t="s">
        <v>225</v>
      </c>
      <c r="D161" s="51" t="s">
        <v>226</v>
      </c>
      <c r="E161" s="24"/>
      <c r="F161" s="16"/>
      <c r="G161" s="16">
        <v>10.5</v>
      </c>
      <c r="H161" s="16"/>
      <c r="I161" s="16">
        <v>10.5</v>
      </c>
      <c r="J161" s="16">
        <v>10.5</v>
      </c>
      <c r="K161" s="16">
        <v>9.9700000000000006</v>
      </c>
      <c r="L161" s="16">
        <v>10.5</v>
      </c>
      <c r="M161" s="16">
        <v>10.5</v>
      </c>
      <c r="N161" s="16">
        <v>11.05</v>
      </c>
      <c r="O161" s="16">
        <v>11.05</v>
      </c>
      <c r="P161" s="16"/>
      <c r="Q161" s="16">
        <v>10.5</v>
      </c>
      <c r="R161" s="16">
        <v>10.5</v>
      </c>
      <c r="S161" s="13">
        <f>MIN(E161:R161)</f>
        <v>9.9700000000000006</v>
      </c>
      <c r="T161" s="14">
        <f>MAX(E161:R161)</f>
        <v>11.05</v>
      </c>
      <c r="U161" s="7">
        <f t="shared" si="18"/>
        <v>1.08</v>
      </c>
    </row>
    <row r="162" spans="1:21" x14ac:dyDescent="0.2">
      <c r="A162" s="6">
        <v>160</v>
      </c>
      <c r="B162" s="30" t="s">
        <v>227</v>
      </c>
      <c r="C162" s="59" t="s">
        <v>225</v>
      </c>
      <c r="D162" s="35" t="s">
        <v>228</v>
      </c>
      <c r="E162" s="24"/>
      <c r="F162" s="16"/>
      <c r="G162" s="16">
        <v>14.11</v>
      </c>
      <c r="H162" s="16">
        <v>14.11</v>
      </c>
      <c r="I162" s="16">
        <v>14.11</v>
      </c>
      <c r="J162" s="16">
        <v>14.11</v>
      </c>
      <c r="K162" s="16">
        <v>14.11</v>
      </c>
      <c r="L162" s="16">
        <v>14.11</v>
      </c>
      <c r="M162" s="16">
        <v>14.22</v>
      </c>
      <c r="N162" s="16">
        <v>14.11</v>
      </c>
      <c r="O162" s="16">
        <v>14.11</v>
      </c>
      <c r="P162" s="16"/>
      <c r="Q162" s="16">
        <v>14.22</v>
      </c>
      <c r="R162" s="16"/>
      <c r="S162" s="13">
        <f>MIN(E162:R162)</f>
        <v>14.11</v>
      </c>
      <c r="T162" s="14">
        <f>MAX(E162:R162)</f>
        <v>14.22</v>
      </c>
      <c r="U162" s="7">
        <f t="shared" si="18"/>
        <v>0.11000000000000121</v>
      </c>
    </row>
    <row r="163" spans="1:21" x14ac:dyDescent="0.2">
      <c r="A163" s="6">
        <v>161</v>
      </c>
      <c r="B163" s="30" t="s">
        <v>229</v>
      </c>
      <c r="C163" s="59" t="s">
        <v>225</v>
      </c>
      <c r="D163" s="35" t="s">
        <v>230</v>
      </c>
      <c r="E163" s="24"/>
      <c r="F163" s="16"/>
      <c r="G163" s="16"/>
      <c r="H163" s="16"/>
      <c r="I163" s="16"/>
      <c r="J163" s="16"/>
      <c r="K163" s="16">
        <v>20.53</v>
      </c>
      <c r="L163" s="16"/>
      <c r="M163" s="16"/>
      <c r="N163" s="16"/>
      <c r="O163" s="16"/>
      <c r="P163" s="16"/>
      <c r="Q163" s="16">
        <v>14.85</v>
      </c>
      <c r="R163" s="16"/>
      <c r="S163" s="13">
        <f>MIN(E163:R163)</f>
        <v>14.85</v>
      </c>
      <c r="T163" s="14">
        <f>MAX(E163:R163)</f>
        <v>20.53</v>
      </c>
      <c r="U163" s="7">
        <f t="shared" si="18"/>
        <v>5.6800000000000015</v>
      </c>
    </row>
    <row r="164" spans="1:21" x14ac:dyDescent="0.2">
      <c r="A164" s="6">
        <v>162</v>
      </c>
      <c r="B164" s="31" t="s">
        <v>231</v>
      </c>
      <c r="C164" s="58" t="s">
        <v>225</v>
      </c>
      <c r="D164" s="36" t="s">
        <v>226</v>
      </c>
      <c r="E164" s="24"/>
      <c r="F164" s="16">
        <v>9.9499999999999993</v>
      </c>
      <c r="G164" s="16">
        <v>15.29</v>
      </c>
      <c r="H164" s="16">
        <v>15.29</v>
      </c>
      <c r="I164" s="16">
        <v>15.29</v>
      </c>
      <c r="J164" s="16">
        <v>15.29</v>
      </c>
      <c r="K164" s="16"/>
      <c r="L164" s="16">
        <v>15.29</v>
      </c>
      <c r="M164" s="16">
        <v>17.95</v>
      </c>
      <c r="N164" s="16">
        <v>15.3</v>
      </c>
      <c r="O164" s="16">
        <v>15.3</v>
      </c>
      <c r="P164" s="16"/>
      <c r="Q164" s="16"/>
      <c r="R164" s="16"/>
      <c r="S164" s="13">
        <f>MIN(E164:R164)</f>
        <v>9.9499999999999993</v>
      </c>
      <c r="T164" s="14">
        <f>MAX(E164:R164)</f>
        <v>17.95</v>
      </c>
      <c r="U164" s="7">
        <f t="shared" si="18"/>
        <v>8</v>
      </c>
    </row>
    <row r="165" spans="1:21" x14ac:dyDescent="0.2">
      <c r="A165" s="6">
        <v>163</v>
      </c>
      <c r="B165" s="50" t="s">
        <v>231</v>
      </c>
      <c r="C165" s="58" t="s">
        <v>225</v>
      </c>
      <c r="D165" s="51" t="s">
        <v>232</v>
      </c>
      <c r="E165" s="24"/>
      <c r="F165" s="16"/>
      <c r="G165" s="16"/>
      <c r="H165" s="16">
        <v>32.65</v>
      </c>
      <c r="I165" s="16"/>
      <c r="J165" s="16"/>
      <c r="K165" s="16">
        <v>29.19</v>
      </c>
      <c r="L165" s="16"/>
      <c r="M165" s="16"/>
      <c r="N165" s="16">
        <v>28.35</v>
      </c>
      <c r="O165" s="16">
        <v>28.35</v>
      </c>
      <c r="P165" s="16"/>
      <c r="Q165" s="16"/>
      <c r="R165" s="16"/>
      <c r="S165" s="13">
        <f>MIN(E165:R165)</f>
        <v>28.35</v>
      </c>
      <c r="T165" s="14">
        <f>MAX(E165:R165)</f>
        <v>32.65</v>
      </c>
      <c r="U165" s="7">
        <f t="shared" si="18"/>
        <v>4.2999999999999972</v>
      </c>
    </row>
    <row r="166" spans="1:21" x14ac:dyDescent="0.2">
      <c r="A166" s="6">
        <v>164</v>
      </c>
      <c r="B166" s="30" t="s">
        <v>233</v>
      </c>
      <c r="C166" s="56" t="s">
        <v>225</v>
      </c>
      <c r="D166" s="35" t="s">
        <v>208</v>
      </c>
      <c r="E166" s="24"/>
      <c r="F166" s="16">
        <v>2.35</v>
      </c>
      <c r="G166" s="16">
        <v>2.34</v>
      </c>
      <c r="H166" s="16">
        <v>2.35</v>
      </c>
      <c r="I166" s="16">
        <v>2.35</v>
      </c>
      <c r="J166" s="16">
        <v>2.35</v>
      </c>
      <c r="K166" s="16"/>
      <c r="L166" s="16">
        <v>2.35</v>
      </c>
      <c r="M166" s="16">
        <v>2.33</v>
      </c>
      <c r="N166" s="16">
        <v>2.35</v>
      </c>
      <c r="O166" s="16">
        <v>2.35</v>
      </c>
      <c r="P166" s="16">
        <v>2.35</v>
      </c>
      <c r="Q166" s="16">
        <v>2.35</v>
      </c>
      <c r="R166" s="16">
        <v>2.35</v>
      </c>
      <c r="S166" s="13">
        <f>MIN(E166:R166)</f>
        <v>2.33</v>
      </c>
      <c r="T166" s="14">
        <f>MAX(E166:R166)</f>
        <v>2.35</v>
      </c>
      <c r="U166" s="7">
        <f t="shared" si="18"/>
        <v>2.0000000000000018E-2</v>
      </c>
    </row>
    <row r="167" spans="1:21" x14ac:dyDescent="0.2">
      <c r="A167" s="6">
        <v>165</v>
      </c>
      <c r="B167" s="30" t="s">
        <v>234</v>
      </c>
      <c r="C167" s="56" t="s">
        <v>235</v>
      </c>
      <c r="D167" s="35" t="s">
        <v>236</v>
      </c>
      <c r="E167" s="24"/>
      <c r="F167" s="16"/>
      <c r="G167" s="16">
        <v>12.06</v>
      </c>
      <c r="H167" s="16">
        <v>13.59</v>
      </c>
      <c r="I167" s="16">
        <v>13.29</v>
      </c>
      <c r="J167" s="16">
        <v>13.29</v>
      </c>
      <c r="K167" s="16"/>
      <c r="L167" s="16">
        <v>13.75</v>
      </c>
      <c r="M167" s="16"/>
      <c r="N167" s="16">
        <v>13.2</v>
      </c>
      <c r="O167" s="16">
        <v>13.2</v>
      </c>
      <c r="P167" s="16">
        <v>13.99</v>
      </c>
      <c r="Q167" s="16">
        <v>13.83</v>
      </c>
      <c r="R167" s="16">
        <v>13.6</v>
      </c>
      <c r="S167" s="13">
        <f>MIN(E167:R167)</f>
        <v>12.06</v>
      </c>
      <c r="T167" s="14">
        <f>MAX(E167:R167)</f>
        <v>13.99</v>
      </c>
      <c r="U167" s="7">
        <f t="shared" si="18"/>
        <v>1.9299999999999997</v>
      </c>
    </row>
    <row r="168" spans="1:21" x14ac:dyDescent="0.2">
      <c r="A168" s="6">
        <v>166</v>
      </c>
      <c r="B168" s="6" t="s">
        <v>237</v>
      </c>
      <c r="C168" s="56" t="s">
        <v>235</v>
      </c>
      <c r="D168" s="32" t="s">
        <v>238</v>
      </c>
      <c r="E168" s="24"/>
      <c r="F168" s="16"/>
      <c r="G168" s="16">
        <v>10.74</v>
      </c>
      <c r="H168" s="16"/>
      <c r="I168" s="16"/>
      <c r="J168" s="16"/>
      <c r="K168" s="16">
        <v>10.74</v>
      </c>
      <c r="L168" s="16"/>
      <c r="M168" s="16">
        <v>17.600000000000001</v>
      </c>
      <c r="N168" s="16">
        <v>10.73</v>
      </c>
      <c r="O168" s="16">
        <v>10.73</v>
      </c>
      <c r="P168" s="16"/>
      <c r="Q168" s="16">
        <v>17.600000000000001</v>
      </c>
      <c r="R168" s="16"/>
      <c r="S168" s="13">
        <f>MIN(E168:R168)</f>
        <v>10.73</v>
      </c>
      <c r="T168" s="14">
        <f>MAX(E168:R168)</f>
        <v>17.600000000000001</v>
      </c>
      <c r="U168" s="7">
        <f t="shared" si="18"/>
        <v>6.870000000000001</v>
      </c>
    </row>
    <row r="169" spans="1:21" x14ac:dyDescent="0.2">
      <c r="A169" s="6">
        <v>167</v>
      </c>
      <c r="B169" s="28" t="s">
        <v>239</v>
      </c>
      <c r="C169" s="56" t="s">
        <v>235</v>
      </c>
      <c r="D169" s="10" t="s">
        <v>236</v>
      </c>
      <c r="E169" s="24"/>
      <c r="F169" s="16"/>
      <c r="G169" s="16">
        <v>12.55</v>
      </c>
      <c r="H169" s="16">
        <v>14.15</v>
      </c>
      <c r="I169" s="16">
        <v>12.66</v>
      </c>
      <c r="J169" s="16">
        <v>12.66</v>
      </c>
      <c r="K169" s="16">
        <v>14.44</v>
      </c>
      <c r="L169" s="16">
        <v>14.28</v>
      </c>
      <c r="M169" s="16"/>
      <c r="N169" s="16">
        <v>12.55</v>
      </c>
      <c r="O169" s="16">
        <v>12.55</v>
      </c>
      <c r="P169" s="16">
        <v>14.5</v>
      </c>
      <c r="Q169" s="16">
        <v>14.38</v>
      </c>
      <c r="R169" s="16">
        <v>14.5</v>
      </c>
      <c r="S169" s="13">
        <f>MIN(E169:R169)</f>
        <v>12.55</v>
      </c>
      <c r="T169" s="14">
        <f>MAX(E169:R169)</f>
        <v>14.5</v>
      </c>
      <c r="U169" s="7">
        <f t="shared" si="18"/>
        <v>1.9499999999999993</v>
      </c>
    </row>
    <row r="170" spans="1:21" x14ac:dyDescent="0.2">
      <c r="A170" s="6">
        <v>168</v>
      </c>
      <c r="B170" s="30" t="s">
        <v>240</v>
      </c>
      <c r="C170" s="56" t="s">
        <v>235</v>
      </c>
      <c r="D170" s="35" t="s">
        <v>236</v>
      </c>
      <c r="E170" s="24"/>
      <c r="F170" s="16"/>
      <c r="G170" s="16">
        <v>18.18</v>
      </c>
      <c r="H170" s="16"/>
      <c r="I170" s="16">
        <v>15.97</v>
      </c>
      <c r="J170" s="16">
        <v>15.97</v>
      </c>
      <c r="K170" s="16">
        <v>18.55</v>
      </c>
      <c r="L170" s="16">
        <v>17.649999999999999</v>
      </c>
      <c r="M170" s="16"/>
      <c r="N170" s="16"/>
      <c r="O170" s="16"/>
      <c r="P170" s="16"/>
      <c r="Q170" s="16"/>
      <c r="R170" s="16"/>
      <c r="S170" s="13">
        <f>MIN(E170:R170)</f>
        <v>15.97</v>
      </c>
      <c r="T170" s="14">
        <f>MAX(E170:R170)</f>
        <v>18.55</v>
      </c>
      <c r="U170" s="7">
        <f t="shared" si="18"/>
        <v>2.58</v>
      </c>
    </row>
    <row r="171" spans="1:21" x14ac:dyDescent="0.2">
      <c r="A171" s="6">
        <v>169</v>
      </c>
      <c r="B171" s="31" t="s">
        <v>240</v>
      </c>
      <c r="C171" s="56" t="s">
        <v>235</v>
      </c>
      <c r="D171" s="36" t="s">
        <v>241</v>
      </c>
      <c r="E171" s="24"/>
      <c r="F171" s="16"/>
      <c r="G171" s="16">
        <v>34.82</v>
      </c>
      <c r="H171" s="16"/>
      <c r="I171" s="16">
        <v>30.58</v>
      </c>
      <c r="J171" s="16">
        <v>30.58</v>
      </c>
      <c r="K171" s="16">
        <v>35.51</v>
      </c>
      <c r="L171" s="16"/>
      <c r="M171" s="16"/>
      <c r="N171" s="16"/>
      <c r="O171" s="16"/>
      <c r="P171" s="16"/>
      <c r="Q171" s="16">
        <v>35.369999999999997</v>
      </c>
      <c r="R171" s="16"/>
      <c r="S171" s="13">
        <f>MIN(E171:R171)</f>
        <v>30.58</v>
      </c>
      <c r="T171" s="14">
        <f>MAX(E171:R171)</f>
        <v>35.51</v>
      </c>
      <c r="U171" s="7">
        <f t="shared" si="18"/>
        <v>4.93</v>
      </c>
    </row>
    <row r="172" spans="1:21" x14ac:dyDescent="0.2">
      <c r="A172" s="6">
        <v>170</v>
      </c>
      <c r="B172" s="3" t="s">
        <v>242</v>
      </c>
      <c r="C172" s="56" t="s">
        <v>235</v>
      </c>
      <c r="D172" s="33" t="s">
        <v>243</v>
      </c>
      <c r="E172" s="24"/>
      <c r="F172" s="16"/>
      <c r="G172" s="16"/>
      <c r="H172" s="16"/>
      <c r="I172" s="16"/>
      <c r="J172" s="16"/>
      <c r="K172" s="16">
        <v>30.69</v>
      </c>
      <c r="L172" s="16"/>
      <c r="M172" s="16"/>
      <c r="N172" s="16"/>
      <c r="O172" s="16"/>
      <c r="P172" s="16"/>
      <c r="Q172" s="16"/>
      <c r="R172" s="16"/>
      <c r="S172" s="13">
        <f>MIN(E172:R172)</f>
        <v>30.69</v>
      </c>
      <c r="T172" s="14">
        <f>MAX(E172:R172)</f>
        <v>30.69</v>
      </c>
      <c r="U172" s="7">
        <f t="shared" si="18"/>
        <v>0</v>
      </c>
    </row>
    <row r="173" spans="1:21" x14ac:dyDescent="0.2">
      <c r="A173" s="6">
        <v>171</v>
      </c>
      <c r="B173" s="30" t="s">
        <v>244</v>
      </c>
      <c r="C173" s="56" t="s">
        <v>245</v>
      </c>
      <c r="D173" s="35" t="s">
        <v>204</v>
      </c>
      <c r="E173" s="25"/>
      <c r="F173" s="25">
        <v>2.85</v>
      </c>
      <c r="G173" s="25"/>
      <c r="H173" s="25"/>
      <c r="I173" s="25">
        <v>2.81</v>
      </c>
      <c r="J173" s="25">
        <v>2.81</v>
      </c>
      <c r="K173" s="25"/>
      <c r="L173" s="25">
        <v>2.81</v>
      </c>
      <c r="M173" s="25">
        <v>2.81</v>
      </c>
      <c r="N173" s="25">
        <v>2.81</v>
      </c>
      <c r="O173" s="25">
        <v>2.81</v>
      </c>
      <c r="P173" s="25">
        <v>2.81</v>
      </c>
      <c r="Q173" s="25">
        <v>2.81</v>
      </c>
      <c r="R173" s="25">
        <v>2.81</v>
      </c>
      <c r="S173" s="13">
        <f>MIN(E173:R173)</f>
        <v>2.81</v>
      </c>
      <c r="T173" s="14">
        <f>MAX(E173:R173)</f>
        <v>2.85</v>
      </c>
      <c r="U173" s="7">
        <f t="shared" ref="U173:U174" si="19">T173-S173</f>
        <v>4.0000000000000036E-2</v>
      </c>
    </row>
    <row r="174" spans="1:21" x14ac:dyDescent="0.2">
      <c r="A174" s="6">
        <v>172</v>
      </c>
      <c r="B174" s="28" t="s">
        <v>246</v>
      </c>
      <c r="C174" s="49" t="s">
        <v>245</v>
      </c>
      <c r="D174" s="10" t="s">
        <v>204</v>
      </c>
      <c r="E174" s="3"/>
      <c r="F174" s="7"/>
      <c r="G174" s="7">
        <v>5.09</v>
      </c>
      <c r="H174" s="7"/>
      <c r="I174" s="7"/>
      <c r="J174" s="7"/>
      <c r="K174" s="7"/>
      <c r="L174" s="7"/>
      <c r="M174" s="7">
        <v>4.8499999999999996</v>
      </c>
      <c r="N174" s="7">
        <v>5.35</v>
      </c>
      <c r="O174" s="7">
        <v>5.35</v>
      </c>
      <c r="P174" s="7"/>
      <c r="Q174" s="7"/>
      <c r="R174" s="7">
        <v>5.65</v>
      </c>
      <c r="S174" s="13">
        <f>MIN(E174:R174)</f>
        <v>4.8499999999999996</v>
      </c>
      <c r="T174" s="14">
        <f>MAX(E174:R174)</f>
        <v>5.65</v>
      </c>
      <c r="U174" s="7">
        <f t="shared" si="19"/>
        <v>0.80000000000000071</v>
      </c>
    </row>
    <row r="175" spans="1:21" x14ac:dyDescent="0.2">
      <c r="A175" s="6">
        <v>173</v>
      </c>
      <c r="B175" s="52" t="s">
        <v>247</v>
      </c>
      <c r="C175" s="57" t="s">
        <v>245</v>
      </c>
      <c r="D175" s="53" t="s">
        <v>204</v>
      </c>
      <c r="E175" s="24">
        <v>6.79</v>
      </c>
      <c r="F175" s="16"/>
      <c r="G175" s="16"/>
      <c r="H175" s="16"/>
      <c r="I175" s="16">
        <v>7.49</v>
      </c>
      <c r="J175" s="16">
        <v>7.49</v>
      </c>
      <c r="K175" s="16"/>
      <c r="L175" s="16"/>
      <c r="M175" s="16"/>
      <c r="N175" s="16"/>
      <c r="O175" s="16"/>
      <c r="P175" s="16"/>
      <c r="Q175" s="16"/>
      <c r="R175" s="16"/>
      <c r="S175" s="13">
        <f>MIN(E175:R175)</f>
        <v>6.79</v>
      </c>
      <c r="T175" s="14">
        <f>MAX(E175:R175)</f>
        <v>7.49</v>
      </c>
      <c r="U175" s="7">
        <f t="shared" si="18"/>
        <v>0.70000000000000018</v>
      </c>
    </row>
    <row r="176" spans="1:21" x14ac:dyDescent="0.2">
      <c r="A176" s="6">
        <v>174</v>
      </c>
      <c r="B176" s="31" t="s">
        <v>248</v>
      </c>
      <c r="C176" s="55" t="s">
        <v>245</v>
      </c>
      <c r="D176" s="36" t="s">
        <v>204</v>
      </c>
      <c r="E176" s="23"/>
      <c r="F176" s="16"/>
      <c r="G176" s="16">
        <v>2.4300000000000002</v>
      </c>
      <c r="H176" s="16">
        <v>2.4300000000000002</v>
      </c>
      <c r="I176" s="16">
        <v>2.4300000000000002</v>
      </c>
      <c r="J176" s="16">
        <v>2.4300000000000002</v>
      </c>
      <c r="K176" s="16">
        <v>4.6900000000000004</v>
      </c>
      <c r="L176" s="16">
        <v>2.4300000000000002</v>
      </c>
      <c r="M176" s="16">
        <v>2.19</v>
      </c>
      <c r="N176" s="16">
        <v>2.4300000000000002</v>
      </c>
      <c r="O176" s="16">
        <v>2.4300000000000002</v>
      </c>
      <c r="P176" s="16">
        <v>2.4300000000000002</v>
      </c>
      <c r="Q176" s="16">
        <v>2.8</v>
      </c>
      <c r="R176" s="16">
        <v>2.4300000000000002</v>
      </c>
      <c r="S176" s="13">
        <f>MIN(E176:R176)</f>
        <v>2.19</v>
      </c>
      <c r="T176" s="14">
        <f>MAX(E176:R176)</f>
        <v>4.6900000000000004</v>
      </c>
      <c r="U176" s="7">
        <f t="shared" si="18"/>
        <v>2.5000000000000004</v>
      </c>
    </row>
    <row r="177" spans="1:21" x14ac:dyDescent="0.2">
      <c r="A177" s="6">
        <v>175</v>
      </c>
      <c r="B177" s="30" t="s">
        <v>249</v>
      </c>
      <c r="C177" s="55" t="s">
        <v>245</v>
      </c>
      <c r="D177" s="35" t="s">
        <v>204</v>
      </c>
      <c r="E177" s="24"/>
      <c r="F177" s="16"/>
      <c r="G177" s="16">
        <v>2.4900000000000002</v>
      </c>
      <c r="H177" s="16"/>
      <c r="I177" s="16">
        <v>2.5099999999999998</v>
      </c>
      <c r="J177" s="16">
        <v>2.5099999999999998</v>
      </c>
      <c r="K177" s="16"/>
      <c r="L177" s="16">
        <v>2.4500000000000002</v>
      </c>
      <c r="M177" s="16">
        <v>2.4300000000000002</v>
      </c>
      <c r="N177" s="16">
        <v>2.65</v>
      </c>
      <c r="O177" s="16">
        <v>2.65</v>
      </c>
      <c r="P177" s="16">
        <v>2.75</v>
      </c>
      <c r="Q177" s="16">
        <v>3.95</v>
      </c>
      <c r="R177" s="16">
        <v>2.75</v>
      </c>
      <c r="S177" s="13">
        <f>MIN(E177:R177)</f>
        <v>2.4300000000000002</v>
      </c>
      <c r="T177" s="14">
        <f>MAX(E177:R177)</f>
        <v>3.95</v>
      </c>
      <c r="U177" s="7">
        <f t="shared" si="18"/>
        <v>1.52</v>
      </c>
    </row>
    <row r="178" spans="1:21" x14ac:dyDescent="0.2">
      <c r="A178" s="6">
        <v>176</v>
      </c>
      <c r="B178" s="30" t="s">
        <v>250</v>
      </c>
      <c r="C178" s="49" t="s">
        <v>245</v>
      </c>
      <c r="D178" s="35" t="s">
        <v>220</v>
      </c>
      <c r="E178" s="24"/>
      <c r="F178" s="16"/>
      <c r="G178" s="16">
        <v>4.3</v>
      </c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>
        <v>4.75</v>
      </c>
      <c r="S178" s="13">
        <f>MIN(E178:R178)</f>
        <v>4.3</v>
      </c>
      <c r="T178" s="14">
        <f>MAX(E178:R178)</f>
        <v>4.75</v>
      </c>
      <c r="U178" s="7">
        <f t="shared" si="18"/>
        <v>0.45000000000000018</v>
      </c>
    </row>
    <row r="179" spans="1:21" x14ac:dyDescent="0.2">
      <c r="A179" s="6">
        <v>177</v>
      </c>
      <c r="B179" s="30" t="s">
        <v>251</v>
      </c>
      <c r="C179" s="57" t="s">
        <v>245</v>
      </c>
      <c r="D179" s="35" t="s">
        <v>220</v>
      </c>
      <c r="E179" s="24">
        <v>4.49</v>
      </c>
      <c r="F179" s="16"/>
      <c r="G179" s="16"/>
      <c r="H179" s="16"/>
      <c r="I179" s="16"/>
      <c r="J179" s="16"/>
      <c r="K179" s="16">
        <v>5.37</v>
      </c>
      <c r="L179" s="16"/>
      <c r="M179" s="16">
        <v>3.79</v>
      </c>
      <c r="N179" s="16"/>
      <c r="O179" s="16"/>
      <c r="P179" s="16"/>
      <c r="Q179" s="16">
        <v>4.6500000000000004</v>
      </c>
      <c r="R179" s="16"/>
      <c r="S179" s="13">
        <f>MIN(E179:R179)</f>
        <v>3.79</v>
      </c>
      <c r="T179" s="14">
        <f>MAX(E179:R179)</f>
        <v>5.37</v>
      </c>
      <c r="U179" s="7">
        <f t="shared" si="18"/>
        <v>1.58</v>
      </c>
    </row>
    <row r="180" spans="1:21" x14ac:dyDescent="0.2">
      <c r="A180" s="6">
        <v>178</v>
      </c>
      <c r="B180" s="30" t="s">
        <v>252</v>
      </c>
      <c r="C180" s="55" t="s">
        <v>253</v>
      </c>
      <c r="D180" s="35" t="s">
        <v>254</v>
      </c>
      <c r="E180" s="24">
        <v>3.99</v>
      </c>
      <c r="F180" s="16"/>
      <c r="G180" s="16"/>
      <c r="H180" s="16"/>
      <c r="I180" s="16">
        <v>3.2</v>
      </c>
      <c r="J180" s="16">
        <v>3.2</v>
      </c>
      <c r="K180" s="16">
        <v>3.36</v>
      </c>
      <c r="L180" s="16"/>
      <c r="M180" s="16">
        <v>3.29</v>
      </c>
      <c r="N180" s="16">
        <v>3.2</v>
      </c>
      <c r="O180" s="16">
        <v>3.2</v>
      </c>
      <c r="P180" s="16"/>
      <c r="Q180" s="16">
        <v>3.7</v>
      </c>
      <c r="R180" s="16"/>
      <c r="S180" s="13">
        <f>MIN(E180:R180)</f>
        <v>3.2</v>
      </c>
      <c r="T180" s="14">
        <f>MAX(E180:R180)</f>
        <v>3.99</v>
      </c>
      <c r="U180" s="7">
        <f t="shared" si="18"/>
        <v>0.79</v>
      </c>
    </row>
    <row r="181" spans="1:21" x14ac:dyDescent="0.2">
      <c r="A181" s="6">
        <v>179</v>
      </c>
      <c r="B181" s="3" t="s">
        <v>255</v>
      </c>
      <c r="C181" s="55" t="s">
        <v>253</v>
      </c>
      <c r="D181" s="33" t="s">
        <v>220</v>
      </c>
      <c r="E181" s="24">
        <v>7.29</v>
      </c>
      <c r="F181" s="16">
        <v>6.99</v>
      </c>
      <c r="G181" s="16">
        <v>6.52</v>
      </c>
      <c r="H181" s="16">
        <v>6.29</v>
      </c>
      <c r="I181" s="16"/>
      <c r="J181" s="16"/>
      <c r="K181" s="16">
        <v>6.42</v>
      </c>
      <c r="L181" s="16">
        <v>6.75</v>
      </c>
      <c r="M181" s="16">
        <v>6.8</v>
      </c>
      <c r="N181" s="16">
        <v>6.5</v>
      </c>
      <c r="O181" s="16">
        <v>6.5</v>
      </c>
      <c r="P181" s="16">
        <v>6.5</v>
      </c>
      <c r="Q181" s="16">
        <v>6.39</v>
      </c>
      <c r="R181" s="16">
        <v>6.3</v>
      </c>
      <c r="S181" s="13">
        <f>MIN(E181:R181)</f>
        <v>6.29</v>
      </c>
      <c r="T181" s="14">
        <f>MAX(E181:R181)</f>
        <v>7.29</v>
      </c>
      <c r="U181" s="7">
        <f t="shared" ref="U181:U182" si="20">T181-S181</f>
        <v>1</v>
      </c>
    </row>
    <row r="182" spans="1:21" x14ac:dyDescent="0.2">
      <c r="A182" s="6">
        <v>180</v>
      </c>
      <c r="B182" s="3" t="s">
        <v>256</v>
      </c>
      <c r="C182" s="57" t="s">
        <v>253</v>
      </c>
      <c r="D182" s="33" t="s">
        <v>220</v>
      </c>
      <c r="E182" s="24"/>
      <c r="F182" s="16"/>
      <c r="G182" s="16">
        <v>5.25</v>
      </c>
      <c r="H182" s="16">
        <v>5.45</v>
      </c>
      <c r="I182" s="16">
        <v>5.29</v>
      </c>
      <c r="J182" s="16">
        <v>5.29</v>
      </c>
      <c r="K182" s="16"/>
      <c r="L182" s="16">
        <v>5.45</v>
      </c>
      <c r="M182" s="16">
        <v>5.45</v>
      </c>
      <c r="N182" s="16">
        <v>5.25</v>
      </c>
      <c r="O182" s="16">
        <v>5.25</v>
      </c>
      <c r="P182" s="16">
        <v>5.75</v>
      </c>
      <c r="Q182" s="16">
        <v>5.5</v>
      </c>
      <c r="R182" s="16">
        <v>5.6</v>
      </c>
      <c r="S182" s="13">
        <f>MIN(E182:R182)</f>
        <v>5.25</v>
      </c>
      <c r="T182" s="14">
        <f>MAX(E182:R182)</f>
        <v>5.75</v>
      </c>
      <c r="U182" s="7">
        <f t="shared" si="20"/>
        <v>0.5</v>
      </c>
    </row>
    <row r="183" spans="1:21" x14ac:dyDescent="0.2">
      <c r="A183" s="6">
        <v>181</v>
      </c>
      <c r="B183" s="30" t="s">
        <v>257</v>
      </c>
      <c r="C183" s="57" t="s">
        <v>253</v>
      </c>
      <c r="D183" s="35" t="s">
        <v>220</v>
      </c>
      <c r="E183" s="24"/>
      <c r="F183" s="16"/>
      <c r="G183" s="16"/>
      <c r="H183" s="16">
        <v>5.45</v>
      </c>
      <c r="I183" s="16">
        <v>5.29</v>
      </c>
      <c r="J183" s="16">
        <v>5.29</v>
      </c>
      <c r="K183" s="16"/>
      <c r="L183" s="16">
        <v>5.45</v>
      </c>
      <c r="M183" s="16">
        <v>5.65</v>
      </c>
      <c r="N183" s="16">
        <v>5.25</v>
      </c>
      <c r="O183" s="16">
        <v>5.25</v>
      </c>
      <c r="P183" s="16"/>
      <c r="Q183" s="16">
        <v>5.51</v>
      </c>
      <c r="R183" s="16">
        <v>5.4</v>
      </c>
      <c r="S183" s="13">
        <f>MIN(E183:R183)</f>
        <v>5.25</v>
      </c>
      <c r="T183" s="14">
        <f>MAX(E183:R183)</f>
        <v>5.65</v>
      </c>
      <c r="U183" s="7">
        <f t="shared" si="18"/>
        <v>0.40000000000000036</v>
      </c>
    </row>
    <row r="184" spans="1:21" x14ac:dyDescent="0.2">
      <c r="A184" s="6">
        <v>182</v>
      </c>
      <c r="B184" s="30" t="s">
        <v>258</v>
      </c>
      <c r="C184" s="55" t="s">
        <v>253</v>
      </c>
      <c r="D184" s="35" t="s">
        <v>259</v>
      </c>
      <c r="E184" s="23"/>
      <c r="F184" s="7"/>
      <c r="G184" s="7">
        <v>4.13</v>
      </c>
      <c r="H184" s="7">
        <v>4.59</v>
      </c>
      <c r="I184" s="7">
        <v>4.17</v>
      </c>
      <c r="J184" s="7">
        <v>4.17</v>
      </c>
      <c r="K184" s="7">
        <v>4.4000000000000004</v>
      </c>
      <c r="L184" s="7">
        <v>4.47</v>
      </c>
      <c r="M184" s="7">
        <v>4.3</v>
      </c>
      <c r="N184" s="7">
        <v>4.1500000000000004</v>
      </c>
      <c r="O184" s="7">
        <v>4.1500000000000004</v>
      </c>
      <c r="P184" s="7">
        <v>4.75</v>
      </c>
      <c r="Q184" s="7"/>
      <c r="R184" s="7">
        <v>4.5999999999999996</v>
      </c>
      <c r="S184" s="13">
        <f>MIN(E184:R184)</f>
        <v>4.13</v>
      </c>
      <c r="T184" s="14">
        <f>MAX(E184:R184)</f>
        <v>4.75</v>
      </c>
      <c r="U184" s="7">
        <f t="shared" si="18"/>
        <v>0.62000000000000011</v>
      </c>
    </row>
    <row r="185" spans="1:21" x14ac:dyDescent="0.2">
      <c r="A185" s="6">
        <v>183</v>
      </c>
      <c r="B185" s="30" t="s">
        <v>260</v>
      </c>
      <c r="C185" s="55" t="s">
        <v>253</v>
      </c>
      <c r="D185" s="35" t="s">
        <v>220</v>
      </c>
      <c r="E185" s="23"/>
      <c r="F185" s="7"/>
      <c r="G185" s="7">
        <v>3.85</v>
      </c>
      <c r="H185" s="7"/>
      <c r="I185" s="7"/>
      <c r="J185" s="7"/>
      <c r="K185" s="7"/>
      <c r="L185" s="7">
        <v>4.08</v>
      </c>
      <c r="M185" s="7">
        <v>4.4400000000000004</v>
      </c>
      <c r="N185" s="7">
        <v>3.85</v>
      </c>
      <c r="O185" s="7">
        <v>3.85</v>
      </c>
      <c r="P185" s="7">
        <v>4.25</v>
      </c>
      <c r="Q185" s="7"/>
      <c r="R185" s="7"/>
      <c r="S185" s="13">
        <f>MIN(E185:R185)</f>
        <v>3.85</v>
      </c>
      <c r="T185" s="14">
        <f>MAX(E185:R185)</f>
        <v>4.4400000000000004</v>
      </c>
      <c r="U185" s="7">
        <f t="shared" si="18"/>
        <v>0.5900000000000003</v>
      </c>
    </row>
    <row r="186" spans="1:21" x14ac:dyDescent="0.2">
      <c r="A186" s="6">
        <v>184</v>
      </c>
      <c r="B186" s="30" t="s">
        <v>261</v>
      </c>
      <c r="C186" s="55" t="s">
        <v>262</v>
      </c>
      <c r="D186" s="35" t="s">
        <v>217</v>
      </c>
      <c r="E186" s="23">
        <v>3.99</v>
      </c>
      <c r="F186" s="7"/>
      <c r="G186" s="7">
        <v>3.67</v>
      </c>
      <c r="H186" s="7">
        <v>4.25</v>
      </c>
      <c r="I186" s="7">
        <v>3.63</v>
      </c>
      <c r="J186" s="7">
        <v>3.63</v>
      </c>
      <c r="K186" s="7">
        <v>4.24</v>
      </c>
      <c r="L186" s="7"/>
      <c r="M186" s="7">
        <v>3.75</v>
      </c>
      <c r="N186" s="7"/>
      <c r="O186" s="7"/>
      <c r="P186" s="7">
        <v>4.5</v>
      </c>
      <c r="Q186" s="7">
        <v>4.05</v>
      </c>
      <c r="R186" s="7">
        <v>3.95</v>
      </c>
      <c r="S186" s="13">
        <f>MIN(E186:R186)</f>
        <v>3.63</v>
      </c>
      <c r="T186" s="14">
        <f>MAX(E186:R186)</f>
        <v>4.5</v>
      </c>
      <c r="U186" s="7">
        <f t="shared" si="18"/>
        <v>0.87000000000000011</v>
      </c>
    </row>
    <row r="187" spans="1:21" x14ac:dyDescent="0.2">
      <c r="A187" s="6">
        <v>185</v>
      </c>
      <c r="B187" s="50" t="s">
        <v>263</v>
      </c>
      <c r="C187" s="55" t="s">
        <v>262</v>
      </c>
      <c r="D187" s="51" t="s">
        <v>264</v>
      </c>
      <c r="E187" s="23"/>
      <c r="F187" s="7">
        <v>6.65</v>
      </c>
      <c r="G187" s="7"/>
      <c r="H187" s="7">
        <v>7.79</v>
      </c>
      <c r="I187" s="7"/>
      <c r="J187" s="7"/>
      <c r="K187" s="7"/>
      <c r="L187" s="7">
        <v>6.78</v>
      </c>
      <c r="M187" s="7"/>
      <c r="N187" s="7"/>
      <c r="O187" s="7"/>
      <c r="P187" s="7"/>
      <c r="Q187" s="7"/>
      <c r="R187" s="7">
        <v>7.5</v>
      </c>
      <c r="S187" s="13">
        <f>MIN(E187:R187)</f>
        <v>6.65</v>
      </c>
      <c r="T187" s="14">
        <f>MAX(E187:R187)</f>
        <v>7.79</v>
      </c>
      <c r="U187" s="7">
        <f t="shared" si="18"/>
        <v>1.1399999999999997</v>
      </c>
    </row>
    <row r="188" spans="1:21" x14ac:dyDescent="0.2">
      <c r="A188" s="6">
        <v>186</v>
      </c>
      <c r="B188" s="52" t="s">
        <v>265</v>
      </c>
      <c r="C188" s="49" t="s">
        <v>262</v>
      </c>
      <c r="D188" s="53" t="s">
        <v>217</v>
      </c>
      <c r="E188" s="23"/>
      <c r="F188" s="7"/>
      <c r="G188" s="7">
        <v>4.03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13">
        <f>MIN(E188:R188)</f>
        <v>4.03</v>
      </c>
      <c r="T188" s="14">
        <f>MAX(E188:R188)</f>
        <v>4.03</v>
      </c>
      <c r="U188" s="7">
        <f t="shared" si="18"/>
        <v>0</v>
      </c>
    </row>
    <row r="189" spans="1:21" x14ac:dyDescent="0.2">
      <c r="A189" s="6">
        <v>187</v>
      </c>
      <c r="B189" s="28" t="s">
        <v>265</v>
      </c>
      <c r="C189" s="55" t="s">
        <v>262</v>
      </c>
      <c r="D189" s="10" t="s">
        <v>264</v>
      </c>
      <c r="E189" s="23"/>
      <c r="F189" s="7"/>
      <c r="G189" s="7">
        <v>8.58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13">
        <f>MIN(E189:R189)</f>
        <v>8.58</v>
      </c>
      <c r="T189" s="14">
        <f>MAX(E189:R189)</f>
        <v>8.58</v>
      </c>
      <c r="U189" s="7">
        <f t="shared" si="18"/>
        <v>0</v>
      </c>
    </row>
    <row r="190" spans="1:21" x14ac:dyDescent="0.2">
      <c r="A190" s="6">
        <v>188</v>
      </c>
      <c r="B190" s="30" t="s">
        <v>266</v>
      </c>
      <c r="C190" s="55" t="s">
        <v>262</v>
      </c>
      <c r="D190" s="35" t="s">
        <v>23</v>
      </c>
      <c r="E190" s="23"/>
      <c r="F190" s="7"/>
      <c r="G190" s="7">
        <v>3.13</v>
      </c>
      <c r="H190" s="7">
        <v>3.85</v>
      </c>
      <c r="I190" s="7"/>
      <c r="J190" s="7"/>
      <c r="K190" s="7">
        <v>3.88</v>
      </c>
      <c r="L190" s="7">
        <v>3.85</v>
      </c>
      <c r="M190" s="7"/>
      <c r="N190" s="7">
        <v>3.7</v>
      </c>
      <c r="O190" s="7">
        <v>3.7</v>
      </c>
      <c r="P190" s="7">
        <v>3.95</v>
      </c>
      <c r="Q190" s="7"/>
      <c r="R190" s="7"/>
      <c r="S190" s="13">
        <f>MIN(E190:R190)</f>
        <v>3.13</v>
      </c>
      <c r="T190" s="14">
        <f>MAX(E190:R190)</f>
        <v>3.95</v>
      </c>
      <c r="U190" s="7">
        <f t="shared" si="18"/>
        <v>0.82000000000000028</v>
      </c>
    </row>
    <row r="191" spans="1:21" x14ac:dyDescent="0.2">
      <c r="A191" s="6">
        <v>189</v>
      </c>
      <c r="B191" s="30" t="s">
        <v>266</v>
      </c>
      <c r="C191" s="55" t="s">
        <v>262</v>
      </c>
      <c r="D191" s="35" t="s">
        <v>267</v>
      </c>
      <c r="E191" s="23"/>
      <c r="F191" s="7"/>
      <c r="G191" s="7">
        <v>7.2</v>
      </c>
      <c r="H191" s="7">
        <v>7.19</v>
      </c>
      <c r="I191" s="7">
        <v>7.43</v>
      </c>
      <c r="J191" s="7">
        <v>7.43</v>
      </c>
      <c r="K191" s="7">
        <v>7.58</v>
      </c>
      <c r="L191" s="7">
        <v>7.2</v>
      </c>
      <c r="M191" s="7"/>
      <c r="N191" s="7">
        <v>7.2</v>
      </c>
      <c r="O191" s="7">
        <v>7.2</v>
      </c>
      <c r="P191" s="7"/>
      <c r="Q191" s="7"/>
      <c r="R191" s="7"/>
      <c r="S191" s="13">
        <f>MIN(E191:R191)</f>
        <v>7.19</v>
      </c>
      <c r="T191" s="14">
        <f>MAX(E191:R191)</f>
        <v>7.58</v>
      </c>
      <c r="U191" s="7">
        <f t="shared" si="18"/>
        <v>0.38999999999999968</v>
      </c>
    </row>
    <row r="192" spans="1:21" x14ac:dyDescent="0.2">
      <c r="A192" s="6">
        <v>190</v>
      </c>
      <c r="B192" s="30" t="s">
        <v>268</v>
      </c>
      <c r="C192" s="55" t="s">
        <v>269</v>
      </c>
      <c r="D192" s="35" t="s">
        <v>270</v>
      </c>
      <c r="E192" s="23">
        <v>3.25</v>
      </c>
      <c r="F192" s="7">
        <v>3.05</v>
      </c>
      <c r="G192" s="7">
        <v>3.25</v>
      </c>
      <c r="H192" s="7">
        <v>3.05</v>
      </c>
      <c r="I192" s="7">
        <v>3.05</v>
      </c>
      <c r="J192" s="7">
        <v>3.05</v>
      </c>
      <c r="K192" s="7">
        <v>3.25</v>
      </c>
      <c r="L192" s="7">
        <v>3.25</v>
      </c>
      <c r="M192" s="7">
        <v>3.5</v>
      </c>
      <c r="N192" s="7">
        <v>3.05</v>
      </c>
      <c r="O192" s="7">
        <v>3.05</v>
      </c>
      <c r="P192" s="7"/>
      <c r="Q192" s="7">
        <v>3.8</v>
      </c>
      <c r="R192" s="7">
        <v>3.05</v>
      </c>
      <c r="S192" s="13">
        <f>MIN(E192:R192)</f>
        <v>3.05</v>
      </c>
      <c r="T192" s="14">
        <f>MAX(E192:R192)</f>
        <v>3.8</v>
      </c>
      <c r="U192" s="7">
        <f t="shared" si="18"/>
        <v>0.75</v>
      </c>
    </row>
    <row r="193" spans="1:21" x14ac:dyDescent="0.2">
      <c r="A193" s="6">
        <v>191</v>
      </c>
      <c r="B193" s="30" t="s">
        <v>271</v>
      </c>
      <c r="C193" s="55" t="s">
        <v>269</v>
      </c>
      <c r="D193" s="35" t="s">
        <v>272</v>
      </c>
      <c r="E193" s="23"/>
      <c r="F193" s="7"/>
      <c r="G193" s="7"/>
      <c r="H193" s="7">
        <v>2.9</v>
      </c>
      <c r="I193" s="7"/>
      <c r="J193" s="7"/>
      <c r="K193" s="7">
        <v>3.33</v>
      </c>
      <c r="L193" s="7">
        <v>2.9</v>
      </c>
      <c r="M193" s="7">
        <v>2.9</v>
      </c>
      <c r="N193" s="7">
        <v>2.9</v>
      </c>
      <c r="O193" s="7">
        <v>2.9</v>
      </c>
      <c r="P193" s="7"/>
      <c r="Q193" s="7"/>
      <c r="R193" s="7">
        <v>3.45</v>
      </c>
      <c r="S193" s="13">
        <f>MIN(E193:R193)</f>
        <v>2.9</v>
      </c>
      <c r="T193" s="14">
        <f>MAX(E193:R193)</f>
        <v>3.45</v>
      </c>
      <c r="U193" s="7">
        <f t="shared" si="18"/>
        <v>0.55000000000000027</v>
      </c>
    </row>
    <row r="194" spans="1:21" x14ac:dyDescent="0.2">
      <c r="A194" s="6">
        <v>192</v>
      </c>
      <c r="B194" s="50" t="s">
        <v>273</v>
      </c>
      <c r="C194" s="55" t="s">
        <v>269</v>
      </c>
      <c r="D194" s="51" t="s">
        <v>270</v>
      </c>
      <c r="E194" s="23"/>
      <c r="F194" s="7"/>
      <c r="G194" s="7">
        <v>3.76</v>
      </c>
      <c r="H194" s="7">
        <v>4.1500000000000004</v>
      </c>
      <c r="I194" s="7"/>
      <c r="J194" s="7"/>
      <c r="K194" s="7"/>
      <c r="L194" s="7"/>
      <c r="M194" s="7">
        <v>3.27</v>
      </c>
      <c r="N194" s="7">
        <v>3.45</v>
      </c>
      <c r="O194" s="7">
        <v>3.45</v>
      </c>
      <c r="P194" s="7"/>
      <c r="Q194" s="7"/>
      <c r="R194" s="7">
        <v>4.0999999999999996</v>
      </c>
      <c r="S194" s="13">
        <f>MIN(E194:R194)</f>
        <v>3.27</v>
      </c>
      <c r="T194" s="14">
        <f>MAX(E194:R194)</f>
        <v>4.1500000000000004</v>
      </c>
      <c r="U194" s="7">
        <f t="shared" si="18"/>
        <v>0.88000000000000034</v>
      </c>
    </row>
    <row r="195" spans="1:21" x14ac:dyDescent="0.2">
      <c r="A195" s="6">
        <v>193</v>
      </c>
      <c r="B195" s="50" t="s">
        <v>274</v>
      </c>
      <c r="C195" s="58" t="s">
        <v>275</v>
      </c>
      <c r="D195" s="51" t="s">
        <v>276</v>
      </c>
      <c r="E195" s="23">
        <v>9.99</v>
      </c>
      <c r="F195" s="7">
        <v>13.95</v>
      </c>
      <c r="G195" s="7">
        <v>9.8000000000000007</v>
      </c>
      <c r="H195" s="7">
        <v>10</v>
      </c>
      <c r="I195" s="7">
        <v>9.8800000000000008</v>
      </c>
      <c r="J195" s="7">
        <v>9.8800000000000008</v>
      </c>
      <c r="K195" s="7">
        <v>10.33</v>
      </c>
      <c r="L195" s="7">
        <v>9.8000000000000007</v>
      </c>
      <c r="M195" s="7">
        <v>10.15</v>
      </c>
      <c r="N195" s="7">
        <v>9.8000000000000007</v>
      </c>
      <c r="O195" s="7">
        <v>9.8000000000000007</v>
      </c>
      <c r="P195" s="7">
        <v>10.5</v>
      </c>
      <c r="Q195" s="7">
        <v>9.8699999999999992</v>
      </c>
      <c r="R195" s="7">
        <v>10.1</v>
      </c>
      <c r="S195" s="13">
        <f>MIN(E195:R195)</f>
        <v>9.8000000000000007</v>
      </c>
      <c r="T195" s="14">
        <f>MAX(E195:R195)</f>
        <v>13.95</v>
      </c>
      <c r="U195" s="7">
        <f t="shared" si="18"/>
        <v>4.1499999999999986</v>
      </c>
    </row>
    <row r="196" spans="1:21" x14ac:dyDescent="0.2">
      <c r="A196" s="6">
        <v>194</v>
      </c>
      <c r="B196" s="30" t="s">
        <v>277</v>
      </c>
      <c r="C196" s="57" t="s">
        <v>275</v>
      </c>
      <c r="D196" s="35" t="s">
        <v>276</v>
      </c>
      <c r="E196" s="23">
        <v>13.19</v>
      </c>
      <c r="F196" s="7">
        <v>12.15</v>
      </c>
      <c r="G196" s="7">
        <v>11.48</v>
      </c>
      <c r="H196" s="7">
        <v>11.99</v>
      </c>
      <c r="I196" s="7">
        <v>11.57</v>
      </c>
      <c r="J196" s="7">
        <v>11.57</v>
      </c>
      <c r="K196" s="7"/>
      <c r="L196" s="7">
        <v>11.48</v>
      </c>
      <c r="M196" s="7"/>
      <c r="N196" s="7">
        <v>11.5</v>
      </c>
      <c r="O196" s="7">
        <v>11.5</v>
      </c>
      <c r="P196" s="7">
        <v>12.25</v>
      </c>
      <c r="Q196" s="7">
        <v>11.55</v>
      </c>
      <c r="R196" s="7">
        <v>11.85</v>
      </c>
      <c r="S196" s="13">
        <f>MIN(E196:R196)</f>
        <v>11.48</v>
      </c>
      <c r="T196" s="14">
        <f>MAX(E196:R196)</f>
        <v>13.19</v>
      </c>
      <c r="U196" s="7">
        <f t="shared" si="18"/>
        <v>1.7099999999999991</v>
      </c>
    </row>
    <row r="197" spans="1:21" x14ac:dyDescent="0.2">
      <c r="A197" s="6">
        <v>195</v>
      </c>
      <c r="B197" s="30" t="s">
        <v>278</v>
      </c>
      <c r="C197" s="55" t="s">
        <v>275</v>
      </c>
      <c r="D197" s="35" t="s">
        <v>279</v>
      </c>
      <c r="E197" s="23"/>
      <c r="F197" s="7"/>
      <c r="G197" s="7">
        <v>11.96</v>
      </c>
      <c r="H197" s="7">
        <v>11.95</v>
      </c>
      <c r="I197" s="7">
        <v>11.95</v>
      </c>
      <c r="J197" s="7">
        <v>11.95</v>
      </c>
      <c r="K197" s="7">
        <v>12.8</v>
      </c>
      <c r="L197" s="7">
        <v>10.9</v>
      </c>
      <c r="M197" s="7"/>
      <c r="N197" s="7">
        <v>11.95</v>
      </c>
      <c r="O197" s="7">
        <v>11.95</v>
      </c>
      <c r="P197" s="7">
        <v>11.95</v>
      </c>
      <c r="Q197" s="7">
        <v>10.9</v>
      </c>
      <c r="R197" s="7">
        <v>11.75</v>
      </c>
      <c r="S197" s="13">
        <f>MIN(E197:R197)</f>
        <v>10.9</v>
      </c>
      <c r="T197" s="14">
        <f>MAX(E197:R197)</f>
        <v>12.8</v>
      </c>
      <c r="U197" s="7">
        <f t="shared" si="18"/>
        <v>1.9000000000000004</v>
      </c>
    </row>
    <row r="198" spans="1:21" x14ac:dyDescent="0.2">
      <c r="A198" s="6">
        <v>196</v>
      </c>
      <c r="B198" s="30" t="s">
        <v>280</v>
      </c>
      <c r="C198" s="55" t="s">
        <v>281</v>
      </c>
      <c r="D198" s="32" t="s">
        <v>282</v>
      </c>
      <c r="E198" s="23"/>
      <c r="F198" s="7"/>
      <c r="G198" s="7">
        <v>12.25</v>
      </c>
      <c r="H198" s="7">
        <v>12.65</v>
      </c>
      <c r="I198" s="7">
        <v>12.35</v>
      </c>
      <c r="J198" s="7">
        <v>12.35</v>
      </c>
      <c r="K198" s="7">
        <v>12.91</v>
      </c>
      <c r="L198" s="7">
        <v>12.08</v>
      </c>
      <c r="M198" s="7">
        <v>12.7</v>
      </c>
      <c r="N198" s="7">
        <v>10.3</v>
      </c>
      <c r="O198" s="7">
        <v>10.3</v>
      </c>
      <c r="P198" s="7">
        <v>13.5</v>
      </c>
      <c r="Q198" s="7">
        <v>11.93</v>
      </c>
      <c r="R198" s="7">
        <v>12.99</v>
      </c>
      <c r="S198" s="13">
        <f>MIN(E198:R198)</f>
        <v>10.3</v>
      </c>
      <c r="T198" s="14">
        <f>MAX(E198:R198)</f>
        <v>13.5</v>
      </c>
      <c r="U198" s="7">
        <f t="shared" si="18"/>
        <v>3.1999999999999993</v>
      </c>
    </row>
    <row r="199" spans="1:21" x14ac:dyDescent="0.2">
      <c r="A199" s="6">
        <v>197</v>
      </c>
      <c r="B199" s="50" t="s">
        <v>280</v>
      </c>
      <c r="C199" s="55" t="s">
        <v>281</v>
      </c>
      <c r="D199" s="33" t="s">
        <v>165</v>
      </c>
      <c r="E199" s="23"/>
      <c r="F199" s="7"/>
      <c r="G199" s="7"/>
      <c r="H199" s="7">
        <v>14.75</v>
      </c>
      <c r="I199" s="7">
        <v>14.43</v>
      </c>
      <c r="J199" s="7">
        <v>14.43</v>
      </c>
      <c r="K199" s="7">
        <v>16.559999999999999</v>
      </c>
      <c r="L199" s="7"/>
      <c r="M199" s="7">
        <v>14.85</v>
      </c>
      <c r="N199" s="7">
        <v>12.05</v>
      </c>
      <c r="O199" s="7">
        <v>12.05</v>
      </c>
      <c r="P199" s="7">
        <v>15.75</v>
      </c>
      <c r="Q199" s="7">
        <v>14.78</v>
      </c>
      <c r="R199" s="7">
        <v>14.75</v>
      </c>
      <c r="S199" s="13">
        <f>MIN(E199:R199)</f>
        <v>12.05</v>
      </c>
      <c r="T199" s="14">
        <f>MAX(E199:R199)</f>
        <v>16.559999999999999</v>
      </c>
      <c r="U199" s="7">
        <f t="shared" si="18"/>
        <v>4.509999999999998</v>
      </c>
    </row>
    <row r="200" spans="1:21" x14ac:dyDescent="0.2">
      <c r="A200" s="6">
        <v>198</v>
      </c>
      <c r="B200" s="50" t="s">
        <v>280</v>
      </c>
      <c r="C200" s="55" t="s">
        <v>281</v>
      </c>
      <c r="D200" s="51" t="s">
        <v>283</v>
      </c>
      <c r="E200" s="23"/>
      <c r="F200" s="7">
        <v>15.15</v>
      </c>
      <c r="G200" s="7">
        <v>15.71</v>
      </c>
      <c r="H200" s="7">
        <v>16.190000000000001</v>
      </c>
      <c r="I200" s="7">
        <v>15.84</v>
      </c>
      <c r="J200" s="7">
        <v>15.84</v>
      </c>
      <c r="K200" s="7">
        <v>19.28</v>
      </c>
      <c r="L200" s="7">
        <v>15.5</v>
      </c>
      <c r="M200" s="7">
        <v>16.350000000000001</v>
      </c>
      <c r="N200" s="7">
        <v>13.21</v>
      </c>
      <c r="O200" s="7">
        <v>13.21</v>
      </c>
      <c r="P200" s="7"/>
      <c r="Q200" s="7"/>
      <c r="R200" s="7">
        <v>16.95</v>
      </c>
      <c r="S200" s="13">
        <f>MIN(E200:R200)</f>
        <v>13.21</v>
      </c>
      <c r="T200" s="14">
        <f>MAX(E200:R200)</f>
        <v>19.28</v>
      </c>
      <c r="U200" s="7">
        <f t="shared" si="18"/>
        <v>6.07</v>
      </c>
    </row>
    <row r="201" spans="1:21" x14ac:dyDescent="0.2">
      <c r="A201" s="6">
        <v>199</v>
      </c>
      <c r="B201" s="30" t="s">
        <v>284</v>
      </c>
      <c r="C201" s="55" t="s">
        <v>284</v>
      </c>
      <c r="D201" s="35" t="s">
        <v>285</v>
      </c>
      <c r="E201" s="23">
        <v>8.49</v>
      </c>
      <c r="F201" s="7">
        <v>8.25</v>
      </c>
      <c r="G201" s="7">
        <v>6.33</v>
      </c>
      <c r="H201" s="7">
        <v>8.39</v>
      </c>
      <c r="I201" s="7">
        <v>7.32</v>
      </c>
      <c r="J201" s="7">
        <v>7.32</v>
      </c>
      <c r="K201" s="7">
        <v>8.11</v>
      </c>
      <c r="L201" s="7">
        <v>8.16</v>
      </c>
      <c r="M201" s="7">
        <v>7.15</v>
      </c>
      <c r="N201" s="7">
        <v>6.9</v>
      </c>
      <c r="O201" s="7">
        <v>6.9</v>
      </c>
      <c r="P201" s="7">
        <v>8.75</v>
      </c>
      <c r="Q201" s="7">
        <v>7.73</v>
      </c>
      <c r="R201" s="7">
        <v>8.4</v>
      </c>
      <c r="S201" s="13">
        <f>MIN(E201:R201)</f>
        <v>6.33</v>
      </c>
      <c r="T201" s="14">
        <f>MAX(E201:R201)</f>
        <v>8.75</v>
      </c>
      <c r="U201" s="7">
        <f t="shared" ref="U201:U202" si="21">T201-S201</f>
        <v>2.42</v>
      </c>
    </row>
    <row r="202" spans="1:21" x14ac:dyDescent="0.2">
      <c r="A202" s="6">
        <v>200</v>
      </c>
      <c r="B202" s="30" t="s">
        <v>286</v>
      </c>
      <c r="C202" s="57" t="s">
        <v>286</v>
      </c>
      <c r="D202" s="35" t="s">
        <v>287</v>
      </c>
      <c r="E202" s="23">
        <v>15.69</v>
      </c>
      <c r="F202" s="7">
        <v>15.25</v>
      </c>
      <c r="G202" s="7">
        <v>12</v>
      </c>
      <c r="H202" s="7">
        <v>15.99</v>
      </c>
      <c r="I202" s="7">
        <v>13.88</v>
      </c>
      <c r="J202" s="7">
        <v>13.88</v>
      </c>
      <c r="K202" s="7">
        <v>15.4</v>
      </c>
      <c r="L202" s="7">
        <v>14.85</v>
      </c>
      <c r="M202" s="7">
        <v>14.4</v>
      </c>
      <c r="N202" s="7">
        <v>13.1</v>
      </c>
      <c r="O202" s="7">
        <v>13.1</v>
      </c>
      <c r="P202" s="7">
        <v>16.5</v>
      </c>
      <c r="Q202" s="7">
        <v>13.72</v>
      </c>
      <c r="R202" s="7">
        <v>15.95</v>
      </c>
      <c r="S202" s="13">
        <f>MIN(E202:R202)</f>
        <v>12</v>
      </c>
      <c r="T202" s="14">
        <f>MAX(E202:R202)</f>
        <v>16.5</v>
      </c>
      <c r="U202" s="7">
        <f t="shared" si="21"/>
        <v>4.5</v>
      </c>
    </row>
    <row r="203" spans="1:21" x14ac:dyDescent="0.2">
      <c r="A203" s="6">
        <v>201</v>
      </c>
      <c r="B203" s="50" t="s">
        <v>288</v>
      </c>
      <c r="C203" s="58" t="s">
        <v>288</v>
      </c>
      <c r="D203" s="51" t="s">
        <v>285</v>
      </c>
      <c r="E203" s="23">
        <v>9.69</v>
      </c>
      <c r="F203" s="7">
        <v>8.15</v>
      </c>
      <c r="G203" s="7">
        <v>6.34</v>
      </c>
      <c r="H203" s="7">
        <v>8.39</v>
      </c>
      <c r="I203" s="7">
        <v>7.32</v>
      </c>
      <c r="J203" s="7">
        <v>7.32</v>
      </c>
      <c r="K203" s="7">
        <v>8.11</v>
      </c>
      <c r="L203" s="7">
        <v>8.16</v>
      </c>
      <c r="M203" s="7">
        <v>7.6</v>
      </c>
      <c r="N203" s="7">
        <v>6.9</v>
      </c>
      <c r="O203" s="7">
        <v>6.9</v>
      </c>
      <c r="P203" s="7">
        <v>8.75</v>
      </c>
      <c r="Q203" s="7">
        <v>7.73</v>
      </c>
      <c r="R203" s="7">
        <v>8.4</v>
      </c>
      <c r="S203" s="13">
        <f>MIN(E203:R203)</f>
        <v>6.34</v>
      </c>
      <c r="T203" s="14">
        <f>MAX(E203:R203)</f>
        <v>9.69</v>
      </c>
      <c r="U203" s="7">
        <f t="shared" ref="U203" si="22">T203-S203</f>
        <v>3.3499999999999996</v>
      </c>
    </row>
    <row r="204" spans="1:21" x14ac:dyDescent="0.2">
      <c r="A204" s="6">
        <v>202</v>
      </c>
      <c r="B204" s="50" t="s">
        <v>288</v>
      </c>
      <c r="C204" s="56" t="s">
        <v>288</v>
      </c>
      <c r="D204" s="51" t="s">
        <v>287</v>
      </c>
      <c r="E204" s="23">
        <v>15.69</v>
      </c>
      <c r="F204" s="7">
        <v>15.45</v>
      </c>
      <c r="G204" s="7">
        <v>12</v>
      </c>
      <c r="H204" s="7">
        <v>15.99</v>
      </c>
      <c r="I204" s="7">
        <v>13.88</v>
      </c>
      <c r="J204" s="7">
        <v>13.88</v>
      </c>
      <c r="K204" s="7">
        <v>15.38</v>
      </c>
      <c r="L204" s="7">
        <v>14.85</v>
      </c>
      <c r="M204" s="7">
        <v>14.4</v>
      </c>
      <c r="N204" s="7">
        <v>13.1</v>
      </c>
      <c r="O204" s="7">
        <v>13.1</v>
      </c>
      <c r="P204" s="7">
        <v>16.5</v>
      </c>
      <c r="Q204" s="7">
        <v>13.72</v>
      </c>
      <c r="R204" s="7">
        <v>15.95</v>
      </c>
      <c r="S204" s="13">
        <f>MIN(E204:R204)</f>
        <v>12</v>
      </c>
      <c r="T204" s="14">
        <f>MAX(E204:R204)</f>
        <v>16.5</v>
      </c>
      <c r="U204" s="7">
        <f t="shared" si="18"/>
        <v>4.5</v>
      </c>
    </row>
    <row r="205" spans="1:21" x14ac:dyDescent="0.2">
      <c r="A205" s="6">
        <v>203</v>
      </c>
      <c r="B205" s="30" t="s">
        <v>289</v>
      </c>
      <c r="C205" s="56" t="s">
        <v>290</v>
      </c>
      <c r="D205" s="32" t="s">
        <v>291</v>
      </c>
      <c r="E205" s="23">
        <v>3.69</v>
      </c>
      <c r="F205" s="7">
        <v>3.15</v>
      </c>
      <c r="G205" s="7">
        <v>3.04</v>
      </c>
      <c r="H205" s="7">
        <v>3.19</v>
      </c>
      <c r="I205" s="7"/>
      <c r="J205" s="7"/>
      <c r="K205" s="7"/>
      <c r="L205" s="7">
        <v>3.05</v>
      </c>
      <c r="M205" s="7">
        <v>3.15</v>
      </c>
      <c r="N205" s="7">
        <v>3.05</v>
      </c>
      <c r="O205" s="7">
        <v>3.05</v>
      </c>
      <c r="P205" s="7">
        <v>3.25</v>
      </c>
      <c r="Q205" s="7">
        <v>3.21</v>
      </c>
      <c r="R205" s="7">
        <v>3.2</v>
      </c>
      <c r="S205" s="13">
        <f>MIN(E205:R205)</f>
        <v>3.04</v>
      </c>
      <c r="T205" s="14">
        <f>MAX(E205:R205)</f>
        <v>3.69</v>
      </c>
      <c r="U205" s="7">
        <f t="shared" si="18"/>
        <v>0.64999999999999991</v>
      </c>
    </row>
    <row r="206" spans="1:21" x14ac:dyDescent="0.2">
      <c r="A206" s="6">
        <v>204</v>
      </c>
      <c r="B206" s="30" t="s">
        <v>292</v>
      </c>
      <c r="C206" s="56" t="s">
        <v>290</v>
      </c>
      <c r="D206" s="35" t="s">
        <v>291</v>
      </c>
      <c r="E206" s="23"/>
      <c r="F206" s="7">
        <v>6.55</v>
      </c>
      <c r="G206" s="7"/>
      <c r="H206" s="7">
        <v>5.99</v>
      </c>
      <c r="I206" s="7">
        <v>6.43</v>
      </c>
      <c r="J206" s="7">
        <v>6.43</v>
      </c>
      <c r="K206" s="7">
        <v>7.14</v>
      </c>
      <c r="L206" s="7">
        <v>6.5</v>
      </c>
      <c r="M206" s="7">
        <v>6.45</v>
      </c>
      <c r="N206" s="7">
        <v>6.45</v>
      </c>
      <c r="O206" s="7">
        <v>6.45</v>
      </c>
      <c r="P206" s="7">
        <v>7.25</v>
      </c>
      <c r="Q206" s="7">
        <v>6.8</v>
      </c>
      <c r="R206" s="7">
        <v>6.95</v>
      </c>
      <c r="S206" s="13">
        <f>MIN(E206:R206)</f>
        <v>5.99</v>
      </c>
      <c r="T206" s="14">
        <f>MAX(E206:R206)</f>
        <v>7.25</v>
      </c>
      <c r="U206" s="7">
        <f t="shared" si="18"/>
        <v>1.2599999999999998</v>
      </c>
    </row>
    <row r="207" spans="1:21" x14ac:dyDescent="0.2">
      <c r="A207" s="6">
        <v>205</v>
      </c>
      <c r="B207" s="30" t="s">
        <v>293</v>
      </c>
      <c r="C207" s="55" t="s">
        <v>290</v>
      </c>
      <c r="D207" s="35" t="s">
        <v>291</v>
      </c>
      <c r="E207" s="23"/>
      <c r="F207" s="7"/>
      <c r="G207" s="7">
        <v>2.87</v>
      </c>
      <c r="H207" s="7">
        <v>2.99</v>
      </c>
      <c r="I207" s="7"/>
      <c r="J207" s="7"/>
      <c r="K207" s="7">
        <v>3.02</v>
      </c>
      <c r="L207" s="7">
        <v>2.95</v>
      </c>
      <c r="M207" s="7">
        <v>2.97</v>
      </c>
      <c r="N207" s="7">
        <v>2.9</v>
      </c>
      <c r="O207" s="7">
        <v>2.9</v>
      </c>
      <c r="P207" s="7">
        <v>3</v>
      </c>
      <c r="Q207" s="7"/>
      <c r="R207" s="7"/>
      <c r="S207" s="13">
        <f>MIN(E207:R207)</f>
        <v>2.87</v>
      </c>
      <c r="T207" s="14">
        <f>MAX(E207:R207)</f>
        <v>3.02</v>
      </c>
      <c r="U207" s="7">
        <f t="shared" si="18"/>
        <v>0.14999999999999991</v>
      </c>
    </row>
    <row r="208" spans="1:21" x14ac:dyDescent="0.2">
      <c r="A208" s="6">
        <v>206</v>
      </c>
      <c r="B208" s="28" t="s">
        <v>294</v>
      </c>
      <c r="C208" s="55" t="s">
        <v>295</v>
      </c>
      <c r="D208" s="10" t="s">
        <v>291</v>
      </c>
      <c r="E208" s="23"/>
      <c r="F208" s="7"/>
      <c r="G208" s="7">
        <v>4.05</v>
      </c>
      <c r="H208" s="7">
        <v>4.05</v>
      </c>
      <c r="I208" s="7">
        <v>4.05</v>
      </c>
      <c r="J208" s="7">
        <v>4.05</v>
      </c>
      <c r="K208" s="7"/>
      <c r="L208" s="7">
        <v>4.05</v>
      </c>
      <c r="M208" s="7"/>
      <c r="N208" s="7">
        <v>4.05</v>
      </c>
      <c r="O208" s="7">
        <v>4.05</v>
      </c>
      <c r="P208" s="7"/>
      <c r="Q208" s="7"/>
      <c r="R208" s="7"/>
      <c r="S208" s="13">
        <f>MIN(E208:R208)</f>
        <v>4.05</v>
      </c>
      <c r="T208" s="14">
        <f>MAX(E208:R208)</f>
        <v>4.05</v>
      </c>
      <c r="U208" s="7">
        <f t="shared" si="18"/>
        <v>0</v>
      </c>
    </row>
    <row r="209" spans="1:21" x14ac:dyDescent="0.2">
      <c r="A209" s="6">
        <v>207</v>
      </c>
      <c r="B209" s="30" t="s">
        <v>296</v>
      </c>
      <c r="C209" s="55" t="s">
        <v>295</v>
      </c>
      <c r="D209" s="32" t="s">
        <v>291</v>
      </c>
      <c r="E209" s="23">
        <v>4.8899999999999997</v>
      </c>
      <c r="F209" s="7"/>
      <c r="G209" s="7">
        <v>3.85</v>
      </c>
      <c r="H209" s="7"/>
      <c r="I209" s="7">
        <v>4.26</v>
      </c>
      <c r="J209" s="7">
        <v>4.26</v>
      </c>
      <c r="K209" s="7">
        <v>4.46</v>
      </c>
      <c r="L209" s="7">
        <v>4.4000000000000004</v>
      </c>
      <c r="M209" s="7"/>
      <c r="N209" s="7">
        <v>4.25</v>
      </c>
      <c r="O209" s="7">
        <v>4.25</v>
      </c>
      <c r="P209" s="7">
        <v>4.5</v>
      </c>
      <c r="Q209" s="7">
        <v>4.47</v>
      </c>
      <c r="R209" s="7">
        <v>4.3499999999999996</v>
      </c>
      <c r="S209" s="13">
        <f>MIN(E209:R209)</f>
        <v>3.85</v>
      </c>
      <c r="T209" s="14">
        <f>MAX(E209:R209)</f>
        <v>4.8899999999999997</v>
      </c>
      <c r="U209" s="7">
        <f t="shared" si="18"/>
        <v>1.0399999999999996</v>
      </c>
    </row>
    <row r="210" spans="1:21" x14ac:dyDescent="0.2">
      <c r="A210" s="6">
        <v>208</v>
      </c>
      <c r="B210" s="30" t="s">
        <v>297</v>
      </c>
      <c r="C210" s="55" t="s">
        <v>295</v>
      </c>
      <c r="D210" s="35" t="s">
        <v>291</v>
      </c>
      <c r="E210" s="23"/>
      <c r="F210" s="7"/>
      <c r="G210" s="7">
        <v>4.63</v>
      </c>
      <c r="H210" s="7"/>
      <c r="I210" s="7"/>
      <c r="J210" s="7"/>
      <c r="K210" s="7"/>
      <c r="L210" s="7">
        <v>4.7</v>
      </c>
      <c r="M210" s="7">
        <v>3.56</v>
      </c>
      <c r="N210" s="7">
        <v>3.56</v>
      </c>
      <c r="O210" s="7">
        <v>3.56</v>
      </c>
      <c r="P210" s="7">
        <v>3.56</v>
      </c>
      <c r="Q210" s="7">
        <v>3.56</v>
      </c>
      <c r="R210" s="7"/>
      <c r="S210" s="13">
        <f>MIN(E210:R210)</f>
        <v>3.56</v>
      </c>
      <c r="T210" s="14">
        <f>MAX(E210:R210)</f>
        <v>4.7</v>
      </c>
      <c r="U210" s="7">
        <f t="shared" si="18"/>
        <v>1.1400000000000001</v>
      </c>
    </row>
    <row r="211" spans="1:21" x14ac:dyDescent="0.2">
      <c r="A211" s="6">
        <v>209</v>
      </c>
      <c r="B211" s="30" t="s">
        <v>298</v>
      </c>
      <c r="C211" s="55" t="s">
        <v>295</v>
      </c>
      <c r="D211" s="35" t="s">
        <v>291</v>
      </c>
      <c r="E211" s="23"/>
      <c r="F211" s="7"/>
      <c r="G211" s="7">
        <v>3.37</v>
      </c>
      <c r="H211" s="7">
        <v>3.49</v>
      </c>
      <c r="I211" s="7"/>
      <c r="J211" s="7"/>
      <c r="K211" s="7"/>
      <c r="L211" s="7">
        <v>3.55</v>
      </c>
      <c r="M211" s="7">
        <v>3.5</v>
      </c>
      <c r="N211" s="7"/>
      <c r="O211" s="7"/>
      <c r="P211" s="7">
        <v>3.75</v>
      </c>
      <c r="Q211" s="7">
        <v>3.57</v>
      </c>
      <c r="R211" s="7">
        <v>3.5</v>
      </c>
      <c r="S211" s="13">
        <f>MIN(E211:R211)</f>
        <v>3.37</v>
      </c>
      <c r="T211" s="14">
        <f>MAX(E211:R211)</f>
        <v>3.75</v>
      </c>
      <c r="U211" s="7">
        <f t="shared" si="18"/>
        <v>0.37999999999999989</v>
      </c>
    </row>
    <row r="212" spans="1:21" x14ac:dyDescent="0.2">
      <c r="A212" s="6">
        <v>210</v>
      </c>
      <c r="B212" s="30" t="s">
        <v>299</v>
      </c>
      <c r="C212" s="55" t="s">
        <v>300</v>
      </c>
      <c r="D212" s="32" t="s">
        <v>175</v>
      </c>
      <c r="E212" s="23">
        <v>2.39</v>
      </c>
      <c r="F212" s="7">
        <v>2.39</v>
      </c>
      <c r="G212" s="7">
        <v>2.39</v>
      </c>
      <c r="H212" s="7">
        <v>2.39</v>
      </c>
      <c r="I212" s="7">
        <v>2.39</v>
      </c>
      <c r="J212" s="7">
        <v>2.39</v>
      </c>
      <c r="K212" s="7">
        <v>2.39</v>
      </c>
      <c r="L212" s="7">
        <v>2.39</v>
      </c>
      <c r="M212" s="7">
        <v>2.39</v>
      </c>
      <c r="N212" s="7">
        <v>1.89</v>
      </c>
      <c r="O212" s="7">
        <v>1.89</v>
      </c>
      <c r="P212" s="7">
        <v>2.39</v>
      </c>
      <c r="Q212" s="7">
        <v>2.39</v>
      </c>
      <c r="R212" s="7">
        <v>2.39</v>
      </c>
      <c r="S212" s="13">
        <f>MIN(E212:R212)</f>
        <v>1.89</v>
      </c>
      <c r="T212" s="14">
        <f>MAX(E212:R212)</f>
        <v>2.39</v>
      </c>
      <c r="U212" s="7">
        <f t="shared" si="18"/>
        <v>0.50000000000000022</v>
      </c>
    </row>
    <row r="213" spans="1:21" x14ac:dyDescent="0.2">
      <c r="A213" s="6">
        <v>211</v>
      </c>
      <c r="B213" s="30" t="s">
        <v>301</v>
      </c>
      <c r="C213" s="55" t="s">
        <v>300</v>
      </c>
      <c r="D213" s="32" t="s">
        <v>175</v>
      </c>
      <c r="E213" s="23"/>
      <c r="F213" s="7">
        <v>1.93</v>
      </c>
      <c r="G213" s="7">
        <v>1.93</v>
      </c>
      <c r="H213" s="7">
        <v>1.93</v>
      </c>
      <c r="I213" s="7">
        <v>1.93</v>
      </c>
      <c r="J213" s="7">
        <v>1.93</v>
      </c>
      <c r="K213" s="7">
        <v>1.93</v>
      </c>
      <c r="L213" s="7">
        <v>1.93</v>
      </c>
      <c r="M213" s="7">
        <v>1.93</v>
      </c>
      <c r="N213" s="7"/>
      <c r="O213" s="7"/>
      <c r="P213" s="7">
        <v>1.93</v>
      </c>
      <c r="Q213" s="7"/>
      <c r="R213" s="7">
        <v>1.93</v>
      </c>
      <c r="S213" s="13">
        <f>MIN(E213:R213)</f>
        <v>1.93</v>
      </c>
      <c r="T213" s="14">
        <f>MAX(E213:R213)</f>
        <v>1.93</v>
      </c>
      <c r="U213" s="7">
        <f t="shared" si="18"/>
        <v>0</v>
      </c>
    </row>
    <row r="214" spans="1:21" x14ac:dyDescent="0.2">
      <c r="A214" s="6">
        <v>212</v>
      </c>
      <c r="B214" s="30" t="s">
        <v>302</v>
      </c>
      <c r="C214" s="57" t="s">
        <v>300</v>
      </c>
      <c r="D214" s="10" t="s">
        <v>175</v>
      </c>
      <c r="E214" s="23">
        <v>3.12</v>
      </c>
      <c r="F214" s="7">
        <v>3.12</v>
      </c>
      <c r="G214" s="7">
        <v>3.12</v>
      </c>
      <c r="H214" s="7"/>
      <c r="I214" s="7">
        <v>3.12</v>
      </c>
      <c r="J214" s="7">
        <v>3.12</v>
      </c>
      <c r="K214" s="7">
        <v>3.12</v>
      </c>
      <c r="L214" s="7">
        <v>3.12</v>
      </c>
      <c r="M214" s="7">
        <v>3.12</v>
      </c>
      <c r="N214" s="7">
        <v>3.12</v>
      </c>
      <c r="O214" s="7">
        <v>3.12</v>
      </c>
      <c r="P214" s="7">
        <v>3.12</v>
      </c>
      <c r="Q214" s="7">
        <v>3.12</v>
      </c>
      <c r="R214" s="7">
        <v>3.12</v>
      </c>
      <c r="S214" s="13">
        <f>MIN(E214:R214)</f>
        <v>3.12</v>
      </c>
      <c r="T214" s="14">
        <f>MAX(E214:R214)</f>
        <v>3.12</v>
      </c>
      <c r="U214" s="7">
        <f t="shared" si="18"/>
        <v>0</v>
      </c>
    </row>
    <row r="215" spans="1:21" x14ac:dyDescent="0.2">
      <c r="A215" s="6">
        <v>213</v>
      </c>
      <c r="B215" s="30" t="s">
        <v>303</v>
      </c>
      <c r="C215" s="49" t="s">
        <v>304</v>
      </c>
      <c r="D215" s="35" t="s">
        <v>152</v>
      </c>
      <c r="E215" s="23"/>
      <c r="F215" s="7"/>
      <c r="G215" s="7">
        <v>8.8699999999999992</v>
      </c>
      <c r="H215" s="7">
        <v>8.8699999999999992</v>
      </c>
      <c r="I215" s="7">
        <v>8.8699999999999992</v>
      </c>
      <c r="J215" s="7">
        <v>8.8699999999999992</v>
      </c>
      <c r="K215" s="7">
        <v>8.8699999999999992</v>
      </c>
      <c r="L215" s="7">
        <v>8.8699999999999992</v>
      </c>
      <c r="M215" s="7">
        <v>8.8699999999999992</v>
      </c>
      <c r="N215" s="7">
        <v>8.8699999999999992</v>
      </c>
      <c r="O215" s="7">
        <v>8.8699999999999992</v>
      </c>
      <c r="P215" s="7"/>
      <c r="Q215" s="7">
        <v>8.8699999999999992</v>
      </c>
      <c r="R215" s="7"/>
      <c r="S215" s="13">
        <f>MIN(E215:R215)</f>
        <v>8.8699999999999992</v>
      </c>
      <c r="T215" s="14">
        <f>MAX(E215:R215)</f>
        <v>8.8699999999999992</v>
      </c>
      <c r="U215" s="7">
        <f t="shared" si="18"/>
        <v>0</v>
      </c>
    </row>
    <row r="216" spans="1:21" x14ac:dyDescent="0.2">
      <c r="A216" s="6">
        <v>214</v>
      </c>
      <c r="B216" s="30" t="s">
        <v>302</v>
      </c>
      <c r="C216" s="49" t="s">
        <v>304</v>
      </c>
      <c r="D216" s="35" t="s">
        <v>152</v>
      </c>
      <c r="E216" s="23">
        <v>9.58</v>
      </c>
      <c r="F216" s="7">
        <v>9.57</v>
      </c>
      <c r="G216" s="7">
        <v>9.58</v>
      </c>
      <c r="H216" s="7">
        <v>9.58</v>
      </c>
      <c r="I216" s="7">
        <v>9.58</v>
      </c>
      <c r="J216" s="7">
        <v>9.58</v>
      </c>
      <c r="K216" s="7">
        <v>10</v>
      </c>
      <c r="L216" s="7">
        <v>9.58</v>
      </c>
      <c r="M216" s="7">
        <v>9.58</v>
      </c>
      <c r="N216" s="7">
        <v>9.58</v>
      </c>
      <c r="O216" s="7">
        <v>9.58</v>
      </c>
      <c r="P216" s="7">
        <v>9.58</v>
      </c>
      <c r="Q216" s="7">
        <v>9.58</v>
      </c>
      <c r="R216" s="7">
        <v>9.58</v>
      </c>
      <c r="S216" s="13">
        <f>MIN(E216:R216)</f>
        <v>9.57</v>
      </c>
      <c r="T216" s="14">
        <f>MAX(E216:R216)</f>
        <v>10</v>
      </c>
      <c r="U216" s="7">
        <f t="shared" si="18"/>
        <v>0.42999999999999972</v>
      </c>
    </row>
    <row r="217" spans="1:21" x14ac:dyDescent="0.2">
      <c r="A217" s="6">
        <v>215</v>
      </c>
      <c r="B217" s="30" t="s">
        <v>305</v>
      </c>
      <c r="C217" s="49" t="s">
        <v>304</v>
      </c>
      <c r="D217" s="10" t="s">
        <v>152</v>
      </c>
      <c r="E217" s="23"/>
      <c r="F217" s="7"/>
      <c r="G217" s="7">
        <v>8.25</v>
      </c>
      <c r="H217" s="7">
        <v>8.25</v>
      </c>
      <c r="I217" s="7">
        <v>8.25</v>
      </c>
      <c r="J217" s="7">
        <v>8.25</v>
      </c>
      <c r="K217" s="7">
        <v>8.25</v>
      </c>
      <c r="L217" s="7">
        <v>8.25</v>
      </c>
      <c r="M217" s="7">
        <v>8.25</v>
      </c>
      <c r="N217" s="7">
        <v>8.0299999999999994</v>
      </c>
      <c r="O217" s="7">
        <v>8.0299999999999994</v>
      </c>
      <c r="P217" s="7">
        <v>8.25</v>
      </c>
      <c r="Q217" s="7">
        <v>8.25</v>
      </c>
      <c r="R217" s="7"/>
      <c r="S217" s="13">
        <f>MIN(E217:R217)</f>
        <v>8.0299999999999994</v>
      </c>
      <c r="T217" s="14">
        <f>MAX(E217:R217)</f>
        <v>8.25</v>
      </c>
      <c r="U217" s="7">
        <f t="shared" ref="U217:U240" si="23">T217-S217</f>
        <v>0.22000000000000064</v>
      </c>
    </row>
    <row r="218" spans="1:21" x14ac:dyDescent="0.2">
      <c r="A218" s="6">
        <v>216</v>
      </c>
      <c r="B218" s="6" t="s">
        <v>299</v>
      </c>
      <c r="C218" s="49" t="s">
        <v>304</v>
      </c>
      <c r="D218" s="32" t="s">
        <v>306</v>
      </c>
      <c r="E218" s="7">
        <v>9.07</v>
      </c>
      <c r="F218" s="7">
        <v>9.0500000000000007</v>
      </c>
      <c r="G218" s="7">
        <v>9.07</v>
      </c>
      <c r="H218" s="7">
        <v>9.07</v>
      </c>
      <c r="I218" s="7">
        <v>9.07</v>
      </c>
      <c r="J218" s="7">
        <v>9.07</v>
      </c>
      <c r="K218" s="7">
        <v>9.07</v>
      </c>
      <c r="L218" s="7">
        <v>9.07</v>
      </c>
      <c r="M218" s="7">
        <v>9.07</v>
      </c>
      <c r="N218" s="7">
        <v>9.07</v>
      </c>
      <c r="O218" s="7">
        <v>9.07</v>
      </c>
      <c r="P218" s="7">
        <v>9.07</v>
      </c>
      <c r="Q218" s="7">
        <v>9.07</v>
      </c>
      <c r="R218" s="7">
        <v>9.07</v>
      </c>
      <c r="S218" s="13">
        <f>MIN(E218:R218)</f>
        <v>9.0500000000000007</v>
      </c>
      <c r="T218" s="14">
        <f>MAX(E218:R218)</f>
        <v>9.07</v>
      </c>
      <c r="U218" s="7">
        <f t="shared" ref="U218" si="24">T218-S218</f>
        <v>1.9999999999999574E-2</v>
      </c>
    </row>
    <row r="219" spans="1:21" x14ac:dyDescent="0.2">
      <c r="A219" s="6">
        <v>217</v>
      </c>
      <c r="B219" s="30" t="s">
        <v>308</v>
      </c>
      <c r="C219" s="55" t="s">
        <v>307</v>
      </c>
      <c r="D219" s="32" t="s">
        <v>353</v>
      </c>
      <c r="E219" s="23"/>
      <c r="F219" s="7">
        <v>14.95</v>
      </c>
      <c r="G219" s="7">
        <v>13.99</v>
      </c>
      <c r="H219" s="7"/>
      <c r="I219" s="7"/>
      <c r="J219" s="7"/>
      <c r="K219" s="7">
        <v>15.52</v>
      </c>
      <c r="L219" s="7"/>
      <c r="M219" s="7"/>
      <c r="N219" s="7"/>
      <c r="O219" s="7"/>
      <c r="P219" s="7">
        <v>15.75</v>
      </c>
      <c r="Q219" s="7">
        <v>14.8</v>
      </c>
      <c r="R219" s="7">
        <v>15.2</v>
      </c>
      <c r="S219" s="13">
        <f>MIN(E219:R219)</f>
        <v>13.99</v>
      </c>
      <c r="T219" s="14">
        <f>MAX(E219:R219)</f>
        <v>15.75</v>
      </c>
      <c r="U219" s="7">
        <f t="shared" si="23"/>
        <v>1.7599999999999998</v>
      </c>
    </row>
    <row r="220" spans="1:21" x14ac:dyDescent="0.2">
      <c r="A220" s="6">
        <v>218</v>
      </c>
      <c r="B220" s="30" t="s">
        <v>309</v>
      </c>
      <c r="C220" s="57" t="s">
        <v>310</v>
      </c>
      <c r="D220" s="35" t="s">
        <v>291</v>
      </c>
      <c r="E220" s="23">
        <v>4.6900000000000004</v>
      </c>
      <c r="F220" s="7">
        <v>4.6500000000000004</v>
      </c>
      <c r="G220" s="7">
        <v>4.07</v>
      </c>
      <c r="H220" s="7">
        <v>4.95</v>
      </c>
      <c r="I220" s="7">
        <v>4.6500000000000004</v>
      </c>
      <c r="J220" s="7">
        <v>4.6500000000000004</v>
      </c>
      <c r="K220" s="7">
        <v>4.62</v>
      </c>
      <c r="L220" s="7">
        <v>4.6500000000000004</v>
      </c>
      <c r="M220" s="7">
        <v>4.1900000000000004</v>
      </c>
      <c r="N220" s="7">
        <v>4.05</v>
      </c>
      <c r="O220" s="7">
        <v>4.05</v>
      </c>
      <c r="P220" s="7">
        <v>4.75</v>
      </c>
      <c r="Q220" s="7">
        <v>4.63</v>
      </c>
      <c r="R220" s="7">
        <v>4.8</v>
      </c>
      <c r="S220" s="13">
        <f>MIN(E220:R220)</f>
        <v>4.05</v>
      </c>
      <c r="T220" s="14">
        <f>MAX(E220:R220)</f>
        <v>4.95</v>
      </c>
      <c r="U220" s="7">
        <f t="shared" si="23"/>
        <v>0.90000000000000036</v>
      </c>
    </row>
    <row r="221" spans="1:21" x14ac:dyDescent="0.2">
      <c r="A221" s="6">
        <v>219</v>
      </c>
      <c r="B221" s="30" t="s">
        <v>309</v>
      </c>
      <c r="C221" s="57" t="s">
        <v>310</v>
      </c>
      <c r="D221" s="35" t="s">
        <v>311</v>
      </c>
      <c r="E221" s="23">
        <v>6.9</v>
      </c>
      <c r="F221" s="7">
        <v>6.99</v>
      </c>
      <c r="G221" s="7">
        <v>6.9</v>
      </c>
      <c r="H221" s="7">
        <v>7.95</v>
      </c>
      <c r="I221" s="7">
        <v>6.65</v>
      </c>
      <c r="J221" s="7">
        <v>6.65</v>
      </c>
      <c r="K221" s="7">
        <v>6.94</v>
      </c>
      <c r="L221" s="7">
        <v>6.97</v>
      </c>
      <c r="M221" s="7">
        <v>6.95</v>
      </c>
      <c r="N221" s="7">
        <v>6.9</v>
      </c>
      <c r="O221" s="7">
        <v>6.9</v>
      </c>
      <c r="P221" s="7">
        <v>8.5</v>
      </c>
      <c r="Q221" s="7">
        <v>7.08</v>
      </c>
      <c r="R221" s="7">
        <v>6.95</v>
      </c>
      <c r="S221" s="13">
        <f>MIN(E221:R221)</f>
        <v>6.65</v>
      </c>
      <c r="T221" s="14">
        <f>MAX(E221:R221)</f>
        <v>8.5</v>
      </c>
      <c r="U221" s="7">
        <f t="shared" si="23"/>
        <v>1.8499999999999996</v>
      </c>
    </row>
    <row r="222" spans="1:21" x14ac:dyDescent="0.2">
      <c r="A222" s="6">
        <v>220</v>
      </c>
      <c r="B222" s="30" t="s">
        <v>312</v>
      </c>
      <c r="C222" s="55" t="s">
        <v>313</v>
      </c>
      <c r="D222" s="32" t="s">
        <v>314</v>
      </c>
      <c r="E222" s="23">
        <v>4.29</v>
      </c>
      <c r="F222" s="7"/>
      <c r="G222" s="7">
        <v>3.65</v>
      </c>
      <c r="H222" s="7">
        <v>3.5</v>
      </c>
      <c r="I222" s="7">
        <v>3.15</v>
      </c>
      <c r="J222" s="7">
        <v>3.15</v>
      </c>
      <c r="K222" s="7">
        <v>3.87</v>
      </c>
      <c r="L222" s="7">
        <v>3.6</v>
      </c>
      <c r="M222" s="7">
        <v>3.5</v>
      </c>
      <c r="N222" s="7">
        <v>3.05</v>
      </c>
      <c r="O222" s="7">
        <v>3.05</v>
      </c>
      <c r="P222" s="7">
        <v>3.5</v>
      </c>
      <c r="Q222" s="7">
        <v>3.98</v>
      </c>
      <c r="R222" s="7"/>
      <c r="S222" s="13">
        <f>MIN(E222:R222)</f>
        <v>3.05</v>
      </c>
      <c r="T222" s="14">
        <f>MAX(E222:R222)</f>
        <v>4.29</v>
      </c>
      <c r="U222" s="7">
        <f t="shared" si="23"/>
        <v>1.2400000000000002</v>
      </c>
    </row>
    <row r="223" spans="1:21" x14ac:dyDescent="0.2">
      <c r="A223" s="6">
        <v>221</v>
      </c>
      <c r="B223" s="6" t="s">
        <v>315</v>
      </c>
      <c r="C223" s="57" t="s">
        <v>316</v>
      </c>
      <c r="D223" s="32" t="s">
        <v>317</v>
      </c>
      <c r="E223" s="23"/>
      <c r="F223" s="7">
        <v>3.5</v>
      </c>
      <c r="G223" s="7">
        <v>3.95</v>
      </c>
      <c r="H223" s="7">
        <v>3.75</v>
      </c>
      <c r="I223" s="7"/>
      <c r="J223" s="7"/>
      <c r="K223" s="7"/>
      <c r="L223" s="7">
        <v>3.6</v>
      </c>
      <c r="M223" s="7">
        <v>3.26</v>
      </c>
      <c r="N223" s="7">
        <v>3.75</v>
      </c>
      <c r="O223" s="7">
        <v>3.75</v>
      </c>
      <c r="P223" s="7"/>
      <c r="Q223" s="7">
        <v>4.05</v>
      </c>
      <c r="R223" s="7">
        <v>2.99</v>
      </c>
      <c r="S223" s="13">
        <f>MIN(E223:R223)</f>
        <v>2.99</v>
      </c>
      <c r="T223" s="14">
        <f>MAX(E223:R223)</f>
        <v>4.05</v>
      </c>
      <c r="U223" s="7">
        <f t="shared" si="23"/>
        <v>1.0599999999999996</v>
      </c>
    </row>
    <row r="224" spans="1:21" x14ac:dyDescent="0.2">
      <c r="A224" s="6">
        <v>222</v>
      </c>
      <c r="B224" s="30" t="s">
        <v>318</v>
      </c>
      <c r="C224" s="57" t="s">
        <v>316</v>
      </c>
      <c r="D224" s="35" t="s">
        <v>319</v>
      </c>
      <c r="E224" s="23"/>
      <c r="F224" s="7">
        <v>1.85</v>
      </c>
      <c r="G224" s="7">
        <v>2.75</v>
      </c>
      <c r="H224" s="7"/>
      <c r="I224" s="7"/>
      <c r="J224" s="7"/>
      <c r="K224" s="7"/>
      <c r="L224" s="7">
        <v>3</v>
      </c>
      <c r="M224" s="7">
        <v>2.3199999999999998</v>
      </c>
      <c r="N224" s="7"/>
      <c r="O224" s="7"/>
      <c r="P224" s="7">
        <v>2.25</v>
      </c>
      <c r="Q224" s="7"/>
      <c r="R224" s="7">
        <v>1.75</v>
      </c>
      <c r="S224" s="13">
        <f>MIN(E224:R224)</f>
        <v>1.75</v>
      </c>
      <c r="T224" s="14">
        <f>MAX(E224:R224)</f>
        <v>3</v>
      </c>
      <c r="U224" s="7">
        <f t="shared" si="23"/>
        <v>1.25</v>
      </c>
    </row>
    <row r="225" spans="1:21" x14ac:dyDescent="0.2">
      <c r="A225" s="6">
        <v>223</v>
      </c>
      <c r="B225" s="30" t="s">
        <v>320</v>
      </c>
      <c r="C225" s="57" t="s">
        <v>316</v>
      </c>
      <c r="D225" s="37" t="s">
        <v>321</v>
      </c>
      <c r="E225" s="23"/>
      <c r="F225" s="7">
        <v>1.55</v>
      </c>
      <c r="G225" s="7">
        <v>1.35</v>
      </c>
      <c r="H225" s="7">
        <v>1.25</v>
      </c>
      <c r="I225" s="7">
        <v>0.96</v>
      </c>
      <c r="J225" s="7">
        <v>0.96</v>
      </c>
      <c r="K225" s="7"/>
      <c r="L225" s="7">
        <v>1</v>
      </c>
      <c r="M225" s="7">
        <v>1.94</v>
      </c>
      <c r="N225" s="7">
        <v>0.95</v>
      </c>
      <c r="O225" s="7">
        <v>0.95</v>
      </c>
      <c r="P225" s="7">
        <v>2.25</v>
      </c>
      <c r="Q225" s="7"/>
      <c r="R225" s="7">
        <v>1.95</v>
      </c>
      <c r="S225" s="13">
        <f>MIN(E225:R225)</f>
        <v>0.95</v>
      </c>
      <c r="T225" s="14">
        <f>MAX(E225:R225)</f>
        <v>2.25</v>
      </c>
      <c r="U225" s="7">
        <f t="shared" si="23"/>
        <v>1.3</v>
      </c>
    </row>
    <row r="226" spans="1:21" x14ac:dyDescent="0.2">
      <c r="A226" s="6">
        <v>224</v>
      </c>
      <c r="B226" s="6" t="s">
        <v>322</v>
      </c>
      <c r="C226" s="55" t="s">
        <v>323</v>
      </c>
      <c r="D226" s="32" t="s">
        <v>324</v>
      </c>
      <c r="E226" s="23"/>
      <c r="F226" s="7"/>
      <c r="G226" s="7">
        <v>4.7</v>
      </c>
      <c r="H226" s="7">
        <v>5.99</v>
      </c>
      <c r="I226" s="7">
        <v>4.97</v>
      </c>
      <c r="J226" s="7">
        <v>4.97</v>
      </c>
      <c r="K226" s="7">
        <v>5.2</v>
      </c>
      <c r="L226" s="7">
        <v>5.35</v>
      </c>
      <c r="M226" s="7"/>
      <c r="N226" s="7">
        <v>4.7</v>
      </c>
      <c r="O226" s="7">
        <v>4.7</v>
      </c>
      <c r="P226" s="7">
        <v>5.5</v>
      </c>
      <c r="Q226" s="7">
        <v>4.84</v>
      </c>
      <c r="R226" s="7">
        <v>5.95</v>
      </c>
      <c r="S226" s="13">
        <f>MIN(E226:R226)</f>
        <v>4.7</v>
      </c>
      <c r="T226" s="14">
        <f>MAX(E226:R226)</f>
        <v>5.99</v>
      </c>
      <c r="U226" s="7">
        <f t="shared" si="23"/>
        <v>1.29</v>
      </c>
    </row>
    <row r="227" spans="1:21" x14ac:dyDescent="0.2">
      <c r="A227" s="6">
        <v>225</v>
      </c>
      <c r="B227" s="30" t="s">
        <v>325</v>
      </c>
      <c r="C227" s="55" t="s">
        <v>323</v>
      </c>
      <c r="D227" s="32" t="s">
        <v>324</v>
      </c>
      <c r="E227" s="23"/>
      <c r="F227" s="7">
        <v>5.15</v>
      </c>
      <c r="G227" s="7">
        <v>4.1500000000000004</v>
      </c>
      <c r="H227" s="7"/>
      <c r="I227" s="7">
        <v>4.67</v>
      </c>
      <c r="J227" s="7">
        <v>4.67</v>
      </c>
      <c r="K227" s="7">
        <v>4.74</v>
      </c>
      <c r="L227" s="7">
        <v>4.75</v>
      </c>
      <c r="M227" s="7">
        <v>4.3499999999999996</v>
      </c>
      <c r="N227" s="7">
        <v>4.2</v>
      </c>
      <c r="O227" s="7">
        <v>4.2</v>
      </c>
      <c r="P227" s="7">
        <v>4.5</v>
      </c>
      <c r="Q227" s="7">
        <v>4.3099999999999996</v>
      </c>
      <c r="R227" s="7">
        <v>4.95</v>
      </c>
      <c r="S227" s="13">
        <f>MIN(E227:R227)</f>
        <v>4.1500000000000004</v>
      </c>
      <c r="T227" s="14">
        <f>MAX(E227:R227)</f>
        <v>5.15</v>
      </c>
      <c r="U227" s="7">
        <f t="shared" si="23"/>
        <v>1</v>
      </c>
    </row>
    <row r="228" spans="1:21" x14ac:dyDescent="0.2">
      <c r="A228" s="6">
        <v>226</v>
      </c>
      <c r="B228" s="30" t="s">
        <v>326</v>
      </c>
      <c r="C228" s="55" t="s">
        <v>323</v>
      </c>
      <c r="D228" s="35" t="s">
        <v>327</v>
      </c>
      <c r="E228" s="23"/>
      <c r="F228" s="7">
        <v>7.15</v>
      </c>
      <c r="G228" s="7">
        <v>14.13</v>
      </c>
      <c r="H228" s="7">
        <v>17.989999999999998</v>
      </c>
      <c r="I228" s="7">
        <v>15.57</v>
      </c>
      <c r="J228" s="7">
        <v>15.57</v>
      </c>
      <c r="K228" s="7">
        <v>16.66</v>
      </c>
      <c r="L228" s="7">
        <v>16.95</v>
      </c>
      <c r="M228" s="7">
        <v>16.899999999999999</v>
      </c>
      <c r="N228" s="7">
        <v>14.95</v>
      </c>
      <c r="O228" s="7">
        <v>14.95</v>
      </c>
      <c r="P228" s="7">
        <v>17.5</v>
      </c>
      <c r="Q228" s="7">
        <v>16.3</v>
      </c>
      <c r="R228" s="7">
        <v>16.989999999999998</v>
      </c>
      <c r="S228" s="13">
        <f>MIN(E228:R228)</f>
        <v>7.15</v>
      </c>
      <c r="T228" s="14">
        <f>MAX(E228:R228)</f>
        <v>17.989999999999998</v>
      </c>
      <c r="U228" s="7">
        <f t="shared" si="23"/>
        <v>10.839999999999998</v>
      </c>
    </row>
    <row r="229" spans="1:21" x14ac:dyDescent="0.2">
      <c r="A229" s="6">
        <v>227</v>
      </c>
      <c r="B229" s="30" t="s">
        <v>328</v>
      </c>
      <c r="C229" s="55" t="s">
        <v>323</v>
      </c>
      <c r="D229" s="35" t="s">
        <v>329</v>
      </c>
      <c r="E229" s="23"/>
      <c r="F229" s="7"/>
      <c r="G229" s="7"/>
      <c r="H229" s="7">
        <v>9.9499999999999993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13">
        <f>MIN(E229:R229)</f>
        <v>9.9499999999999993</v>
      </c>
      <c r="T229" s="14">
        <f>MAX(E229:R229)</f>
        <v>9.9499999999999993</v>
      </c>
      <c r="U229" s="7">
        <f t="shared" si="23"/>
        <v>0</v>
      </c>
    </row>
    <row r="230" spans="1:21" x14ac:dyDescent="0.2">
      <c r="A230" s="6">
        <v>228</v>
      </c>
      <c r="B230" s="30" t="s">
        <v>330</v>
      </c>
      <c r="C230" s="55" t="s">
        <v>331</v>
      </c>
      <c r="D230" s="35" t="s">
        <v>165</v>
      </c>
      <c r="E230" s="23">
        <v>6.09</v>
      </c>
      <c r="F230" s="7">
        <v>5.65</v>
      </c>
      <c r="G230" s="7">
        <v>5.14</v>
      </c>
      <c r="H230" s="7">
        <v>5.99</v>
      </c>
      <c r="I230" s="7">
        <v>5.0999999999999996</v>
      </c>
      <c r="J230" s="7">
        <v>5.0999999999999996</v>
      </c>
      <c r="K230" s="7"/>
      <c r="L230" s="7"/>
      <c r="M230" s="7">
        <v>5.35</v>
      </c>
      <c r="N230" s="7">
        <v>5.25</v>
      </c>
      <c r="O230" s="7">
        <v>5.25</v>
      </c>
      <c r="P230" s="7"/>
      <c r="Q230" s="7"/>
      <c r="R230" s="7">
        <v>5.35</v>
      </c>
      <c r="S230" s="13">
        <f>MIN(E230:R230)</f>
        <v>5.0999999999999996</v>
      </c>
      <c r="T230" s="14">
        <f>MAX(E230:R230)</f>
        <v>6.09</v>
      </c>
      <c r="U230" s="7">
        <f t="shared" si="23"/>
        <v>0.99000000000000021</v>
      </c>
    </row>
    <row r="231" spans="1:21" x14ac:dyDescent="0.2">
      <c r="A231" s="6">
        <v>229</v>
      </c>
      <c r="B231" s="29" t="s">
        <v>332</v>
      </c>
      <c r="C231" s="55" t="s">
        <v>331</v>
      </c>
      <c r="D231" s="35" t="s">
        <v>333</v>
      </c>
      <c r="E231" s="23"/>
      <c r="F231" s="7"/>
      <c r="G231" s="7">
        <v>8.52</v>
      </c>
      <c r="H231" s="7">
        <v>9.35</v>
      </c>
      <c r="I231" s="7">
        <v>8.44</v>
      </c>
      <c r="J231" s="7">
        <v>8.44</v>
      </c>
      <c r="K231" s="7">
        <v>9.86</v>
      </c>
      <c r="L231" s="7">
        <v>8.5500000000000007</v>
      </c>
      <c r="M231" s="7">
        <v>8.82</v>
      </c>
      <c r="N231" s="7">
        <v>8.65</v>
      </c>
      <c r="O231" s="7">
        <v>8.65</v>
      </c>
      <c r="P231" s="7"/>
      <c r="Q231" s="7">
        <v>8.7899999999999991</v>
      </c>
      <c r="R231" s="7">
        <v>8.9499999999999993</v>
      </c>
      <c r="S231" s="13">
        <f>MIN(E231:R231)</f>
        <v>8.44</v>
      </c>
      <c r="T231" s="14">
        <f>MAX(E231:R231)</f>
        <v>9.86</v>
      </c>
      <c r="U231" s="7">
        <f t="shared" si="23"/>
        <v>1.42</v>
      </c>
    </row>
    <row r="232" spans="1:21" x14ac:dyDescent="0.2">
      <c r="A232" s="6">
        <v>230</v>
      </c>
      <c r="B232" s="30" t="s">
        <v>334</v>
      </c>
      <c r="C232" s="55" t="s">
        <v>331</v>
      </c>
      <c r="D232" s="10" t="s">
        <v>335</v>
      </c>
      <c r="E232" s="23"/>
      <c r="F232" s="7">
        <v>4.99</v>
      </c>
      <c r="G232" s="7">
        <v>4.45</v>
      </c>
      <c r="H232" s="7">
        <v>5.35</v>
      </c>
      <c r="I232" s="7">
        <v>4.42</v>
      </c>
      <c r="J232" s="7">
        <v>4.42</v>
      </c>
      <c r="K232" s="7"/>
      <c r="L232" s="7">
        <v>4.6500000000000004</v>
      </c>
      <c r="M232" s="7">
        <v>4.2300000000000004</v>
      </c>
      <c r="N232" s="7">
        <v>4.55</v>
      </c>
      <c r="O232" s="7">
        <v>4.55</v>
      </c>
      <c r="P232" s="7">
        <v>5</v>
      </c>
      <c r="Q232" s="7">
        <v>4.5999999999999996</v>
      </c>
      <c r="R232" s="7">
        <v>4.58</v>
      </c>
      <c r="S232" s="13">
        <f>MIN(E232:R232)</f>
        <v>4.2300000000000004</v>
      </c>
      <c r="T232" s="14">
        <f>MAX(E232:R232)</f>
        <v>5.35</v>
      </c>
      <c r="U232" s="7">
        <f t="shared" si="23"/>
        <v>1.1199999999999992</v>
      </c>
    </row>
    <row r="233" spans="1:21" x14ac:dyDescent="0.2">
      <c r="A233" s="6">
        <v>231</v>
      </c>
      <c r="B233" s="30" t="s">
        <v>336</v>
      </c>
      <c r="C233" s="55" t="s">
        <v>337</v>
      </c>
      <c r="D233" s="32" t="s">
        <v>338</v>
      </c>
      <c r="E233" s="23"/>
      <c r="F233" s="7">
        <v>18.25</v>
      </c>
      <c r="G233" s="7">
        <v>17.04</v>
      </c>
      <c r="H233" s="7">
        <v>18.989999999999998</v>
      </c>
      <c r="I233" s="7">
        <v>16.89</v>
      </c>
      <c r="J233" s="7">
        <v>16.89</v>
      </c>
      <c r="K233" s="7">
        <v>19.760000000000002</v>
      </c>
      <c r="L233" s="7">
        <v>17.05</v>
      </c>
      <c r="M233" s="7">
        <v>17.149999999999999</v>
      </c>
      <c r="N233" s="7">
        <v>16.899999999999999</v>
      </c>
      <c r="O233" s="7">
        <v>16.899999999999999</v>
      </c>
      <c r="P233" s="7">
        <v>19.5</v>
      </c>
      <c r="Q233" s="7">
        <v>18.010000000000002</v>
      </c>
      <c r="R233" s="7">
        <v>17.8</v>
      </c>
      <c r="S233" s="13">
        <f>MIN(E233:R233)</f>
        <v>16.89</v>
      </c>
      <c r="T233" s="14">
        <f>MAX(E233:R233)</f>
        <v>19.760000000000002</v>
      </c>
      <c r="U233" s="7">
        <f t="shared" si="23"/>
        <v>2.870000000000001</v>
      </c>
    </row>
    <row r="234" spans="1:21" x14ac:dyDescent="0.2">
      <c r="A234" s="6">
        <v>232</v>
      </c>
      <c r="B234" s="6" t="s">
        <v>332</v>
      </c>
      <c r="C234" s="55" t="s">
        <v>337</v>
      </c>
      <c r="D234" s="32" t="s">
        <v>338</v>
      </c>
      <c r="E234" s="23"/>
      <c r="F234" s="7">
        <v>10.25</v>
      </c>
      <c r="G234" s="7">
        <v>9.4600000000000009</v>
      </c>
      <c r="H234" s="7">
        <v>10.35</v>
      </c>
      <c r="I234" s="7">
        <v>9.3800000000000008</v>
      </c>
      <c r="J234" s="7">
        <v>9.3800000000000008</v>
      </c>
      <c r="K234" s="7">
        <v>11.62</v>
      </c>
      <c r="L234" s="7">
        <v>9.4700000000000006</v>
      </c>
      <c r="M234" s="7">
        <v>9</v>
      </c>
      <c r="N234" s="7">
        <v>9.4</v>
      </c>
      <c r="O234" s="7">
        <v>9.4</v>
      </c>
      <c r="P234" s="7">
        <v>10.75</v>
      </c>
      <c r="Q234" s="7">
        <v>10</v>
      </c>
      <c r="R234" s="7">
        <v>9.89</v>
      </c>
      <c r="S234" s="13">
        <f>MIN(E234:R234)</f>
        <v>9</v>
      </c>
      <c r="T234" s="14">
        <f>MAX(E234:R234)</f>
        <v>11.62</v>
      </c>
      <c r="U234" s="7">
        <f t="shared" ref="U234" si="25">T234-S234</f>
        <v>2.6199999999999992</v>
      </c>
    </row>
    <row r="235" spans="1:21" x14ac:dyDescent="0.2">
      <c r="A235" s="6">
        <v>233</v>
      </c>
      <c r="B235" s="30" t="s">
        <v>339</v>
      </c>
      <c r="C235" s="55" t="s">
        <v>340</v>
      </c>
      <c r="D235" s="35" t="s">
        <v>241</v>
      </c>
      <c r="E235" s="23">
        <v>5.59</v>
      </c>
      <c r="F235" s="7">
        <v>4.6500000000000004</v>
      </c>
      <c r="G235" s="7">
        <v>4.3099999999999996</v>
      </c>
      <c r="H235" s="7">
        <v>4.75</v>
      </c>
      <c r="I235" s="7">
        <v>4.2699999999999996</v>
      </c>
      <c r="J235" s="7">
        <v>4.2699999999999996</v>
      </c>
      <c r="K235" s="7">
        <v>4.99</v>
      </c>
      <c r="L235" s="7">
        <v>4.4800000000000004</v>
      </c>
      <c r="M235" s="7">
        <v>4.3499999999999996</v>
      </c>
      <c r="N235" s="7">
        <v>4.4000000000000004</v>
      </c>
      <c r="O235" s="7">
        <v>4.4000000000000004</v>
      </c>
      <c r="P235" s="7">
        <v>4.95</v>
      </c>
      <c r="Q235" s="7">
        <v>4.45</v>
      </c>
      <c r="R235" s="7">
        <v>4.5</v>
      </c>
      <c r="S235" s="13">
        <f>MIN(E235:R235)</f>
        <v>4.2699999999999996</v>
      </c>
      <c r="T235" s="14">
        <f>MAX(E235:R235)</f>
        <v>5.59</v>
      </c>
      <c r="U235" s="7">
        <f t="shared" si="23"/>
        <v>1.3200000000000003</v>
      </c>
    </row>
    <row r="236" spans="1:21" x14ac:dyDescent="0.2">
      <c r="A236" s="6">
        <v>234</v>
      </c>
      <c r="B236" s="30" t="s">
        <v>341</v>
      </c>
      <c r="C236" s="55" t="s">
        <v>340</v>
      </c>
      <c r="D236" s="35" t="s">
        <v>241</v>
      </c>
      <c r="E236" s="7"/>
      <c r="F236" s="7">
        <v>4.8499999999999996</v>
      </c>
      <c r="G236" s="7">
        <v>5.67</v>
      </c>
      <c r="H236" s="7">
        <v>7.99</v>
      </c>
      <c r="I236" s="7">
        <v>7.29</v>
      </c>
      <c r="J236" s="7">
        <v>7.29</v>
      </c>
      <c r="K236" s="7"/>
      <c r="L236" s="7">
        <v>5.67</v>
      </c>
      <c r="M236" s="7"/>
      <c r="N236" s="7">
        <v>4.8</v>
      </c>
      <c r="O236" s="7">
        <v>4.8</v>
      </c>
      <c r="P236" s="7">
        <v>5.75</v>
      </c>
      <c r="Q236" s="7">
        <v>5.85</v>
      </c>
      <c r="R236" s="7">
        <v>4.95</v>
      </c>
      <c r="S236" s="13">
        <f>MIN(E236:R236)</f>
        <v>4.8</v>
      </c>
      <c r="T236" s="14">
        <f>MAX(E236:R236)</f>
        <v>7.99</v>
      </c>
      <c r="U236" s="7">
        <f t="shared" ref="U236" si="26">T236-S236</f>
        <v>3.1900000000000004</v>
      </c>
    </row>
    <row r="237" spans="1:21" x14ac:dyDescent="0.2">
      <c r="A237" s="6">
        <v>235</v>
      </c>
      <c r="B237" s="6" t="s">
        <v>342</v>
      </c>
      <c r="C237" s="55" t="s">
        <v>340</v>
      </c>
      <c r="D237" s="35" t="s">
        <v>343</v>
      </c>
      <c r="E237" s="23"/>
      <c r="F237" s="7"/>
      <c r="G237" s="7">
        <v>5.39</v>
      </c>
      <c r="H237" s="7">
        <v>6.25</v>
      </c>
      <c r="I237" s="7">
        <v>5.46</v>
      </c>
      <c r="J237" s="7">
        <v>5.46</v>
      </c>
      <c r="K237" s="7">
        <v>5.6</v>
      </c>
      <c r="L237" s="7">
        <v>5.95</v>
      </c>
      <c r="M237" s="7">
        <v>5.6</v>
      </c>
      <c r="N237" s="7">
        <v>5.5</v>
      </c>
      <c r="O237" s="7">
        <v>5.5</v>
      </c>
      <c r="P237" s="7">
        <v>5.99</v>
      </c>
      <c r="Q237" s="7">
        <v>5.68</v>
      </c>
      <c r="R237" s="7">
        <v>5.95</v>
      </c>
      <c r="S237" s="13">
        <f>MIN(E237:R237)</f>
        <v>5.39</v>
      </c>
      <c r="T237" s="14">
        <f>MAX(E237:R237)</f>
        <v>6.25</v>
      </c>
      <c r="U237" s="7">
        <f t="shared" si="23"/>
        <v>0.86000000000000032</v>
      </c>
    </row>
    <row r="238" spans="1:21" x14ac:dyDescent="0.2">
      <c r="A238" s="6">
        <v>236</v>
      </c>
      <c r="B238" s="30" t="s">
        <v>344</v>
      </c>
      <c r="C238" s="55" t="s">
        <v>345</v>
      </c>
      <c r="D238" s="32" t="s">
        <v>346</v>
      </c>
      <c r="E238" s="23">
        <v>6.88</v>
      </c>
      <c r="F238" s="7">
        <v>4.95</v>
      </c>
      <c r="G238" s="7">
        <v>4.5999999999999996</v>
      </c>
      <c r="H238" s="7">
        <v>6.99</v>
      </c>
      <c r="I238" s="7">
        <v>4.55</v>
      </c>
      <c r="J238" s="7">
        <v>4.55</v>
      </c>
      <c r="K238" s="7">
        <v>5.32</v>
      </c>
      <c r="L238" s="7">
        <v>4.8</v>
      </c>
      <c r="M238" s="7">
        <v>4.75</v>
      </c>
      <c r="N238" s="7">
        <v>4.7</v>
      </c>
      <c r="O238" s="7">
        <v>4.7</v>
      </c>
      <c r="P238" s="7">
        <v>5.75</v>
      </c>
      <c r="Q238" s="7"/>
      <c r="R238" s="7">
        <v>5.26</v>
      </c>
      <c r="S238" s="13">
        <f>MIN(E238:R238)</f>
        <v>4.55</v>
      </c>
      <c r="T238" s="14">
        <f>MAX(E238:R238)</f>
        <v>6.99</v>
      </c>
      <c r="U238" s="7">
        <f t="shared" si="23"/>
        <v>2.4400000000000004</v>
      </c>
    </row>
    <row r="239" spans="1:21" x14ac:dyDescent="0.2">
      <c r="A239" s="6">
        <v>237</v>
      </c>
      <c r="B239" s="30" t="s">
        <v>332</v>
      </c>
      <c r="C239" s="55" t="s">
        <v>345</v>
      </c>
      <c r="D239" s="32" t="s">
        <v>346</v>
      </c>
      <c r="E239" s="23">
        <v>6.03</v>
      </c>
      <c r="F239" s="7">
        <v>4.95</v>
      </c>
      <c r="G239" s="7">
        <v>4.0199999999999996</v>
      </c>
      <c r="H239" s="7">
        <v>4.5</v>
      </c>
      <c r="I239" s="7">
        <v>3.98</v>
      </c>
      <c r="J239" s="7">
        <v>3.98</v>
      </c>
      <c r="K239" s="7">
        <v>4.66</v>
      </c>
      <c r="L239" s="7">
        <v>4.18</v>
      </c>
      <c r="M239" s="7">
        <v>4.16</v>
      </c>
      <c r="N239" s="7">
        <v>4.0999999999999996</v>
      </c>
      <c r="O239" s="7">
        <v>4.0999999999999996</v>
      </c>
      <c r="P239" s="7">
        <v>4.95</v>
      </c>
      <c r="Q239" s="7"/>
      <c r="R239" s="7">
        <v>4.6100000000000003</v>
      </c>
      <c r="S239" s="13">
        <f>MIN(E239:R239)</f>
        <v>3.98</v>
      </c>
      <c r="T239" s="14">
        <f>MAX(E239:R239)</f>
        <v>6.03</v>
      </c>
      <c r="U239" s="7">
        <f t="shared" si="23"/>
        <v>2.0500000000000003</v>
      </c>
    </row>
    <row r="240" spans="1:21" x14ac:dyDescent="0.2">
      <c r="A240" s="6">
        <v>238</v>
      </c>
      <c r="B240" s="30" t="s">
        <v>347</v>
      </c>
      <c r="C240" s="55" t="s">
        <v>345</v>
      </c>
      <c r="D240" s="35" t="s">
        <v>346</v>
      </c>
      <c r="E240" s="23"/>
      <c r="F240" s="7"/>
      <c r="G240" s="7">
        <v>5.71</v>
      </c>
      <c r="H240" s="7">
        <v>5.5</v>
      </c>
      <c r="I240" s="7"/>
      <c r="J240" s="7"/>
      <c r="K240" s="7">
        <v>6.59</v>
      </c>
      <c r="L240" s="7">
        <v>5.95</v>
      </c>
      <c r="M240" s="7"/>
      <c r="N240" s="7">
        <v>5.45</v>
      </c>
      <c r="O240" s="7">
        <v>5.45</v>
      </c>
      <c r="P240" s="7">
        <v>6.5</v>
      </c>
      <c r="Q240" s="7">
        <v>6.46</v>
      </c>
      <c r="R240" s="7">
        <v>6.55</v>
      </c>
      <c r="S240" s="13">
        <f>MIN(E240:R240)</f>
        <v>5.45</v>
      </c>
      <c r="T240" s="14">
        <f>MAX(E240:R240)</f>
        <v>6.59</v>
      </c>
      <c r="U240" s="7">
        <f t="shared" si="23"/>
        <v>1.1399999999999997</v>
      </c>
    </row>
    <row r="241" spans="1:21" x14ac:dyDescent="0.2">
      <c r="A241" s="6">
        <v>239</v>
      </c>
      <c r="B241" s="30" t="s">
        <v>348</v>
      </c>
      <c r="C241" s="55" t="s">
        <v>349</v>
      </c>
      <c r="D241" s="35" t="s">
        <v>350</v>
      </c>
      <c r="E241" s="7"/>
      <c r="F241" s="7">
        <v>10.95</v>
      </c>
      <c r="G241" s="7">
        <v>10.4</v>
      </c>
      <c r="H241" s="7">
        <v>11.95</v>
      </c>
      <c r="I241" s="7">
        <v>10.68</v>
      </c>
      <c r="J241" s="7">
        <v>10.68</v>
      </c>
      <c r="K241" s="7"/>
      <c r="L241" s="7">
        <v>12.5</v>
      </c>
      <c r="M241" s="7" t="s">
        <v>354</v>
      </c>
      <c r="N241" s="7">
        <v>10.8</v>
      </c>
      <c r="O241" s="7">
        <v>10.8</v>
      </c>
      <c r="P241" s="7">
        <v>15.95</v>
      </c>
      <c r="Q241" s="7">
        <v>11.04</v>
      </c>
      <c r="R241" s="7">
        <v>11.75</v>
      </c>
      <c r="S241" s="13">
        <f>MIN(E241:R241)</f>
        <v>10.4</v>
      </c>
      <c r="T241" s="14">
        <f>MAX(E241:R241)</f>
        <v>15.95</v>
      </c>
      <c r="U241" s="7">
        <f t="shared" ref="U241:U243" si="27">T241-S241</f>
        <v>5.5499999999999989</v>
      </c>
    </row>
    <row r="242" spans="1:21" x14ac:dyDescent="0.2">
      <c r="A242" s="6">
        <v>240</v>
      </c>
      <c r="B242" s="30" t="s">
        <v>351</v>
      </c>
      <c r="C242" s="55" t="s">
        <v>349</v>
      </c>
      <c r="D242" s="35" t="s">
        <v>350</v>
      </c>
      <c r="E242" s="7"/>
      <c r="F242" s="7">
        <v>13.85</v>
      </c>
      <c r="G242" s="7">
        <v>12.75</v>
      </c>
      <c r="H242" s="7">
        <v>14.95</v>
      </c>
      <c r="I242" s="7">
        <v>13.36</v>
      </c>
      <c r="J242" s="7">
        <v>13.36</v>
      </c>
      <c r="K242" s="7">
        <v>16.48</v>
      </c>
      <c r="L242" s="7">
        <v>15.5</v>
      </c>
      <c r="M242" s="7"/>
      <c r="N242" s="7">
        <v>13.5</v>
      </c>
      <c r="O242" s="7">
        <v>13.5</v>
      </c>
      <c r="P242" s="7">
        <v>20.5</v>
      </c>
      <c r="Q242" s="7">
        <v>13.8</v>
      </c>
      <c r="R242" s="7">
        <v>14.95</v>
      </c>
      <c r="S242" s="13">
        <f>MIN(E242:R242)</f>
        <v>12.75</v>
      </c>
      <c r="T242" s="14">
        <f>MAX(E242:R242)</f>
        <v>20.5</v>
      </c>
      <c r="U242" s="7">
        <f t="shared" si="27"/>
        <v>7.75</v>
      </c>
    </row>
    <row r="243" spans="1:21" x14ac:dyDescent="0.2">
      <c r="A243" s="6">
        <v>241</v>
      </c>
      <c r="B243" s="61" t="s">
        <v>352</v>
      </c>
      <c r="C243" s="62" t="s">
        <v>349</v>
      </c>
      <c r="D243" s="63" t="s">
        <v>350</v>
      </c>
      <c r="E243" s="7"/>
      <c r="F243" s="7"/>
      <c r="G243" s="7">
        <v>8.3000000000000007</v>
      </c>
      <c r="H243" s="7"/>
      <c r="I243" s="7">
        <v>8.01</v>
      </c>
      <c r="J243" s="7">
        <v>8.01</v>
      </c>
      <c r="K243" s="7"/>
      <c r="L243" s="7">
        <v>9.4499999999999993</v>
      </c>
      <c r="M243" s="7"/>
      <c r="N243" s="7">
        <v>8.75</v>
      </c>
      <c r="O243" s="7">
        <v>8.75</v>
      </c>
      <c r="P243" s="7">
        <v>12.5</v>
      </c>
      <c r="Q243" s="7">
        <v>8.48</v>
      </c>
      <c r="R243" s="7">
        <v>9.9499999999999993</v>
      </c>
      <c r="S243" s="13">
        <f>MIN(E243:R243)</f>
        <v>8.01</v>
      </c>
      <c r="T243" s="14">
        <f>MAX(E243:R243)</f>
        <v>12.5</v>
      </c>
      <c r="U243" s="7">
        <f t="shared" si="27"/>
        <v>4.49</v>
      </c>
    </row>
    <row r="244" spans="1:21" s="5" customFormat="1" ht="14.25" customHeight="1" x14ac:dyDescent="0.2">
      <c r="A244" s="17" t="s">
        <v>11</v>
      </c>
      <c r="B244" s="18"/>
      <c r="C244" s="17"/>
      <c r="D244" s="22"/>
      <c r="E244" s="19">
        <f>SUBTOTAL(109,E3:E243)</f>
        <v>700.79000000000053</v>
      </c>
      <c r="F244" s="19">
        <f>SUBTOTAL(109,F3:F243)</f>
        <v>1214.0100000000009</v>
      </c>
      <c r="G244" s="19">
        <f>SUBTOTAL(109,G3:G243)</f>
        <v>1675.6200000000006</v>
      </c>
      <c r="H244" s="19">
        <f>SUBTOTAL(109,H3:H243)</f>
        <v>1411.5500000000013</v>
      </c>
      <c r="I244" s="19">
        <f>SUBTOTAL(109,I3:I243)</f>
        <v>1536.8300000000006</v>
      </c>
      <c r="J244" s="19">
        <f>SUBTOTAL(109,J3:J243)</f>
        <v>1533.8300000000006</v>
      </c>
      <c r="K244" s="19">
        <f>SUBTOTAL(109,K3:K243)</f>
        <v>1622.5199999999995</v>
      </c>
      <c r="L244" s="19">
        <f>SUBTOTAL(109,L3:L243)</f>
        <v>1211.2099999999998</v>
      </c>
      <c r="M244" s="19">
        <f>SUBTOTAL(109,M3:M243)</f>
        <v>1549.1500000000005</v>
      </c>
      <c r="N244" s="19">
        <f>SUBTOTAL(109,N3:N243)</f>
        <v>1463.4200000000012</v>
      </c>
      <c r="O244" s="19">
        <f>SUBTOTAL(109,O3:O243)</f>
        <v>1456.4100000000012</v>
      </c>
      <c r="P244" s="19">
        <f>SUBTOTAL(109,P3:P243)</f>
        <v>1097.1400000000001</v>
      </c>
      <c r="Q244" s="19">
        <f>SUBTOTAL(109,Q3:Q243)</f>
        <v>1335.3299999999997</v>
      </c>
      <c r="R244" s="19">
        <f>SUBTOTAL(109,R3:R243)</f>
        <v>1158.7400000000005</v>
      </c>
      <c r="S244" s="19">
        <f>SUBTOTAL(109,S3:S243)</f>
        <v>1715.01</v>
      </c>
      <c r="T244" s="19">
        <f>SUBTOTAL(109,T3:T243)</f>
        <v>2552.1500000000005</v>
      </c>
      <c r="U244" s="19">
        <f>SUBTOTAL(109,U3:U243)</f>
        <v>837.1399999999993</v>
      </c>
    </row>
    <row r="245" spans="1:21" ht="12.75" x14ac:dyDescent="0.2">
      <c r="A245" s="20" t="s">
        <v>12</v>
      </c>
      <c r="B245" s="21"/>
      <c r="C245" s="21"/>
      <c r="D245" s="22"/>
      <c r="E245" s="7">
        <f>AVERAGE(E3:E243)</f>
        <v>8.9844871794871857</v>
      </c>
      <c r="F245" s="7">
        <f>AVERAGE(F3:F243)</f>
        <v>9.4109302325581456</v>
      </c>
      <c r="G245" s="7">
        <f>AVERAGE(G3:G243)</f>
        <v>8.505685279187821</v>
      </c>
      <c r="H245" s="7">
        <f>AVERAGE(H3:H243)</f>
        <v>8.6070121951219587</v>
      </c>
      <c r="I245" s="7">
        <f>AVERAGE(I3:I243)</f>
        <v>8.6338764044943854</v>
      </c>
      <c r="J245" s="7">
        <f>AVERAGE(J3:J243)</f>
        <v>8.6170224719101149</v>
      </c>
      <c r="K245" s="7">
        <f>AVERAGE(K3:K243)</f>
        <v>10.467870967741932</v>
      </c>
      <c r="L245" s="7">
        <f>AVERAGE(L3:L243)</f>
        <v>7.8142580645161281</v>
      </c>
      <c r="M245" s="7">
        <f>AVERAGE(M3:M243)</f>
        <v>8.6063888888888922</v>
      </c>
      <c r="N245" s="7">
        <f>AVERAGE(N3:N243)</f>
        <v>7.621979166666673</v>
      </c>
      <c r="O245" s="7">
        <f>AVERAGE(O3:O243)</f>
        <v>7.6251832460733047</v>
      </c>
      <c r="P245" s="7">
        <f>AVERAGE(P3:P243)</f>
        <v>8.0083211678832118</v>
      </c>
      <c r="Q245" s="7">
        <f>AVERAGE(Q3:Q243)</f>
        <v>8.670974025974024</v>
      </c>
      <c r="R245" s="7">
        <f>AVERAGE(R3:R243)</f>
        <v>7.8825850340136085</v>
      </c>
      <c r="S245" s="7">
        <f>AVERAGE(S3:S243)</f>
        <v>7.1162240663900418</v>
      </c>
      <c r="T245" s="7">
        <f>AVERAGE(T3:T243)</f>
        <v>10.589834024896268</v>
      </c>
      <c r="U245" s="7">
        <f>AVERAGE(U3:U243)</f>
        <v>3.4736099585062212</v>
      </c>
    </row>
    <row r="246" spans="1:21" x14ac:dyDescent="0.2">
      <c r="A246" s="44"/>
      <c r="B246" s="44" t="s">
        <v>10</v>
      </c>
      <c r="C246" s="44"/>
      <c r="D246" s="44"/>
      <c r="E246" s="44">
        <f t="shared" ref="E246:U246" si="28">COUNTA(E3:E243)</f>
        <v>78</v>
      </c>
      <c r="F246" s="44">
        <f t="shared" si="28"/>
        <v>129</v>
      </c>
      <c r="G246" s="44">
        <f t="shared" si="28"/>
        <v>197</v>
      </c>
      <c r="H246" s="44">
        <f t="shared" si="28"/>
        <v>164</v>
      </c>
      <c r="I246" s="44">
        <f t="shared" si="28"/>
        <v>178</v>
      </c>
      <c r="J246" s="44">
        <f t="shared" si="28"/>
        <v>178</v>
      </c>
      <c r="K246" s="44">
        <f t="shared" si="28"/>
        <v>155</v>
      </c>
      <c r="L246" s="44">
        <f t="shared" si="28"/>
        <v>155</v>
      </c>
      <c r="M246" s="44">
        <f t="shared" si="28"/>
        <v>181</v>
      </c>
      <c r="N246" s="44">
        <f t="shared" si="28"/>
        <v>192</v>
      </c>
      <c r="O246" s="44">
        <f t="shared" si="28"/>
        <v>191</v>
      </c>
      <c r="P246" s="44">
        <f t="shared" si="28"/>
        <v>137</v>
      </c>
      <c r="Q246" s="44">
        <f t="shared" si="28"/>
        <v>154</v>
      </c>
      <c r="R246" s="44">
        <f t="shared" si="28"/>
        <v>147</v>
      </c>
      <c r="S246" s="44">
        <f t="shared" si="28"/>
        <v>241</v>
      </c>
      <c r="T246" s="44">
        <f t="shared" si="28"/>
        <v>241</v>
      </c>
      <c r="U246" s="44">
        <f t="shared" si="28"/>
        <v>241</v>
      </c>
    </row>
    <row r="247" spans="1:21" x14ac:dyDescent="0.2">
      <c r="A247" s="38"/>
      <c r="B247" s="40" t="s">
        <v>356</v>
      </c>
      <c r="C247" s="39"/>
      <c r="D247" s="38"/>
      <c r="E247" s="64">
        <v>3</v>
      </c>
      <c r="F247" s="64">
        <v>18</v>
      </c>
      <c r="G247" s="64">
        <v>63</v>
      </c>
      <c r="H247" s="64">
        <v>18</v>
      </c>
      <c r="I247" s="64">
        <v>52</v>
      </c>
      <c r="J247" s="64">
        <v>52</v>
      </c>
      <c r="K247" s="64">
        <v>15</v>
      </c>
      <c r="L247" s="64">
        <v>23</v>
      </c>
      <c r="M247" s="64">
        <v>37</v>
      </c>
      <c r="N247" s="64">
        <v>79</v>
      </c>
      <c r="O247" s="64">
        <v>79</v>
      </c>
      <c r="P247" s="64">
        <v>15</v>
      </c>
      <c r="Q247" s="64">
        <v>26</v>
      </c>
      <c r="R247" s="64">
        <v>15</v>
      </c>
      <c r="S247" s="38"/>
      <c r="T247" s="38"/>
      <c r="U247" s="38"/>
    </row>
    <row r="248" spans="1:21" x14ac:dyDescent="0.2">
      <c r="A248" s="41"/>
      <c r="B248" s="43" t="s">
        <v>357</v>
      </c>
      <c r="C248" s="42"/>
      <c r="D248" s="41" t="s">
        <v>18</v>
      </c>
      <c r="E248" s="65">
        <v>33</v>
      </c>
      <c r="F248" s="65">
        <v>20</v>
      </c>
      <c r="G248" s="65">
        <v>10</v>
      </c>
      <c r="H248" s="65">
        <v>28</v>
      </c>
      <c r="I248" s="65">
        <v>13</v>
      </c>
      <c r="J248" s="65">
        <v>13</v>
      </c>
      <c r="K248" s="65">
        <v>31</v>
      </c>
      <c r="L248" s="65">
        <v>12</v>
      </c>
      <c r="M248" s="65">
        <v>17</v>
      </c>
      <c r="N248" s="65">
        <v>12</v>
      </c>
      <c r="O248" s="65">
        <v>11</v>
      </c>
      <c r="P248" s="65">
        <v>61</v>
      </c>
      <c r="Q248" s="65">
        <v>18</v>
      </c>
      <c r="R248" s="65">
        <v>24</v>
      </c>
      <c r="S248" s="41"/>
      <c r="T248" s="41"/>
      <c r="U248" s="41"/>
    </row>
    <row r="249" spans="1:21" x14ac:dyDescent="0.2">
      <c r="A249" s="3" t="s">
        <v>24</v>
      </c>
    </row>
  </sheetData>
  <mergeCells count="1">
    <mergeCell ref="A1:T1"/>
  </mergeCells>
  <phoneticPr fontId="0" type="noConversion"/>
  <conditionalFormatting sqref="E173 F173:R174">
    <cfRule type="cellIs" dxfId="538" priority="22020" operator="equal">
      <formula>$T$173</formula>
    </cfRule>
    <cfRule type="cellIs" dxfId="537" priority="22021" operator="equal">
      <formula>$S$173</formula>
    </cfRule>
  </conditionalFormatting>
  <conditionalFormatting sqref="E70:R71">
    <cfRule type="cellIs" dxfId="536" priority="26669" stopIfTrue="1" operator="equal">
      <formula>#REF!</formula>
    </cfRule>
    <cfRule type="cellIs" dxfId="535" priority="26670" stopIfTrue="1" operator="equal">
      <formula>#REF!</formula>
    </cfRule>
  </conditionalFormatting>
  <conditionalFormatting sqref="E3:R3">
    <cfRule type="cellIs" dxfId="534" priority="27781" operator="equal">
      <formula>$T$3</formula>
    </cfRule>
    <cfRule type="cellIs" dxfId="533" priority="27782" operator="equal">
      <formula>$S$3</formula>
    </cfRule>
  </conditionalFormatting>
  <conditionalFormatting sqref="E4:R4">
    <cfRule type="cellIs" dxfId="532" priority="27785" stopIfTrue="1" operator="equal">
      <formula>$T$4</formula>
    </cfRule>
    <cfRule type="cellIs" dxfId="531" priority="27786" stopIfTrue="1" operator="equal">
      <formula>$S$4</formula>
    </cfRule>
  </conditionalFormatting>
  <conditionalFormatting sqref="E5:R5">
    <cfRule type="cellIs" dxfId="530" priority="27789" stopIfTrue="1" operator="equal">
      <formula>$T$5</formula>
    </cfRule>
    <cfRule type="cellIs" dxfId="529" priority="27790" stopIfTrue="1" operator="equal">
      <formula>$S$5</formula>
    </cfRule>
  </conditionalFormatting>
  <conditionalFormatting sqref="E6:R6">
    <cfRule type="cellIs" dxfId="528" priority="27793" stopIfTrue="1" operator="equal">
      <formula>$T$6</formula>
    </cfRule>
    <cfRule type="cellIs" dxfId="527" priority="27794" stopIfTrue="1" operator="equal">
      <formula>$S$6</formula>
    </cfRule>
  </conditionalFormatting>
  <conditionalFormatting sqref="E7:R7">
    <cfRule type="cellIs" dxfId="526" priority="27797" stopIfTrue="1" operator="equal">
      <formula>$T$7</formula>
    </cfRule>
    <cfRule type="cellIs" dxfId="525" priority="27798" stopIfTrue="1" operator="equal">
      <formula>$S$7</formula>
    </cfRule>
  </conditionalFormatting>
  <conditionalFormatting sqref="E8:R8">
    <cfRule type="cellIs" dxfId="524" priority="27801" stopIfTrue="1" operator="equal">
      <formula>$T$8</formula>
    </cfRule>
    <cfRule type="cellIs" dxfId="523" priority="27802" stopIfTrue="1" operator="equal">
      <formula>$S$8</formula>
    </cfRule>
  </conditionalFormatting>
  <conditionalFormatting sqref="E9:R9">
    <cfRule type="cellIs" dxfId="522" priority="27805" stopIfTrue="1" operator="equal">
      <formula>$T$9</formula>
    </cfRule>
    <cfRule type="cellIs" dxfId="521" priority="27806" stopIfTrue="1" operator="equal">
      <formula>$S$9</formula>
    </cfRule>
  </conditionalFormatting>
  <conditionalFormatting sqref="E10:R10">
    <cfRule type="cellIs" dxfId="520" priority="27809" stopIfTrue="1" operator="equal">
      <formula>$S$10</formula>
    </cfRule>
    <cfRule type="cellIs" dxfId="519" priority="27810" stopIfTrue="1" operator="equal">
      <formula>$T$10</formula>
    </cfRule>
  </conditionalFormatting>
  <conditionalFormatting sqref="E11:R11">
    <cfRule type="cellIs" dxfId="518" priority="27813" stopIfTrue="1" operator="equal">
      <formula>$T$11</formula>
    </cfRule>
    <cfRule type="cellIs" dxfId="517" priority="27814" stopIfTrue="1" operator="equal">
      <formula>$S$11</formula>
    </cfRule>
  </conditionalFormatting>
  <conditionalFormatting sqref="E12:R12">
    <cfRule type="cellIs" dxfId="516" priority="27817" stopIfTrue="1" operator="equal">
      <formula>$S$12</formula>
    </cfRule>
    <cfRule type="cellIs" dxfId="515" priority="27818" stopIfTrue="1" operator="equal">
      <formula>$T$12</formula>
    </cfRule>
  </conditionalFormatting>
  <conditionalFormatting sqref="E13:R13">
    <cfRule type="cellIs" dxfId="514" priority="27821" stopIfTrue="1" operator="equal">
      <formula>$S$13</formula>
    </cfRule>
    <cfRule type="cellIs" dxfId="513" priority="27822" stopIfTrue="1" operator="equal">
      <formula>$T$13</formula>
    </cfRule>
  </conditionalFormatting>
  <conditionalFormatting sqref="E14:R14">
    <cfRule type="cellIs" dxfId="512" priority="27825" stopIfTrue="1" operator="equal">
      <formula>$S$14</formula>
    </cfRule>
    <cfRule type="cellIs" dxfId="511" priority="27826" stopIfTrue="1" operator="equal">
      <formula>$T$14</formula>
    </cfRule>
  </conditionalFormatting>
  <conditionalFormatting sqref="E15:R15">
    <cfRule type="cellIs" dxfId="510" priority="27829" stopIfTrue="1" operator="equal">
      <formula>$S$15</formula>
    </cfRule>
    <cfRule type="cellIs" dxfId="509" priority="27830" stopIfTrue="1" operator="equal">
      <formula>$T$15</formula>
    </cfRule>
  </conditionalFormatting>
  <conditionalFormatting sqref="E16:R16">
    <cfRule type="cellIs" dxfId="508" priority="27833" stopIfTrue="1" operator="equal">
      <formula>$S$16</formula>
    </cfRule>
    <cfRule type="cellIs" dxfId="507" priority="27834" stopIfTrue="1" operator="equal">
      <formula>$T$16</formula>
    </cfRule>
  </conditionalFormatting>
  <conditionalFormatting sqref="E17:R17">
    <cfRule type="cellIs" dxfId="506" priority="27837" stopIfTrue="1" operator="equal">
      <formula>$S$17</formula>
    </cfRule>
    <cfRule type="cellIs" dxfId="505" priority="27838" stopIfTrue="1" operator="equal">
      <formula>$T$17</formula>
    </cfRule>
  </conditionalFormatting>
  <conditionalFormatting sqref="E18:R18">
    <cfRule type="cellIs" dxfId="504" priority="27841" stopIfTrue="1" operator="equal">
      <formula>$S$18</formula>
    </cfRule>
    <cfRule type="cellIs" dxfId="503" priority="27842" stopIfTrue="1" operator="equal">
      <formula>$T$18</formula>
    </cfRule>
  </conditionalFormatting>
  <conditionalFormatting sqref="E19:R19">
    <cfRule type="cellIs" dxfId="502" priority="27845" stopIfTrue="1" operator="equal">
      <formula>$S$19</formula>
    </cfRule>
    <cfRule type="cellIs" dxfId="501" priority="27846" stopIfTrue="1" operator="equal">
      <formula>$T$19</formula>
    </cfRule>
  </conditionalFormatting>
  <conditionalFormatting sqref="E20:R20">
    <cfRule type="cellIs" dxfId="500" priority="27849" stopIfTrue="1" operator="equal">
      <formula>$S$20</formula>
    </cfRule>
    <cfRule type="cellIs" dxfId="499" priority="27850" stopIfTrue="1" operator="equal">
      <formula>$T$20</formula>
    </cfRule>
  </conditionalFormatting>
  <conditionalFormatting sqref="E21:R21">
    <cfRule type="cellIs" dxfId="498" priority="27853" stopIfTrue="1" operator="equal">
      <formula>$S$21</formula>
    </cfRule>
    <cfRule type="cellIs" dxfId="497" priority="27854" stopIfTrue="1" operator="equal">
      <formula>$T$21</formula>
    </cfRule>
  </conditionalFormatting>
  <conditionalFormatting sqref="E22:R22">
    <cfRule type="cellIs" dxfId="496" priority="27857" stopIfTrue="1" operator="equal">
      <formula>$S$22</formula>
    </cfRule>
    <cfRule type="cellIs" dxfId="495" priority="27858" stopIfTrue="1" operator="equal">
      <formula>$T$22</formula>
    </cfRule>
  </conditionalFormatting>
  <conditionalFormatting sqref="E23:R23">
    <cfRule type="cellIs" dxfId="494" priority="27861" stopIfTrue="1" operator="equal">
      <formula>$S$23</formula>
    </cfRule>
    <cfRule type="cellIs" dxfId="493" priority="27862" stopIfTrue="1" operator="equal">
      <formula>$T$23</formula>
    </cfRule>
  </conditionalFormatting>
  <conditionalFormatting sqref="E24:R24">
    <cfRule type="cellIs" dxfId="492" priority="27865" stopIfTrue="1" operator="equal">
      <formula>$S$24</formula>
    </cfRule>
    <cfRule type="cellIs" dxfId="491" priority="27866" stopIfTrue="1" operator="equal">
      <formula>$T$24</formula>
    </cfRule>
  </conditionalFormatting>
  <conditionalFormatting sqref="E25:R25">
    <cfRule type="cellIs" dxfId="490" priority="27869" stopIfTrue="1" operator="equal">
      <formula>$S$25</formula>
    </cfRule>
    <cfRule type="cellIs" dxfId="489" priority="27870" stopIfTrue="1" operator="equal">
      <formula>$T$25</formula>
    </cfRule>
  </conditionalFormatting>
  <conditionalFormatting sqref="E26:R26">
    <cfRule type="cellIs" dxfId="488" priority="27873" stopIfTrue="1" operator="equal">
      <formula>$S$26</formula>
    </cfRule>
    <cfRule type="cellIs" dxfId="487" priority="27874" stopIfTrue="1" operator="equal">
      <formula>$T$26</formula>
    </cfRule>
  </conditionalFormatting>
  <conditionalFormatting sqref="E27:R27">
    <cfRule type="cellIs" dxfId="486" priority="27877" stopIfTrue="1" operator="equal">
      <formula>$S$27</formula>
    </cfRule>
    <cfRule type="cellIs" dxfId="485" priority="27878" stopIfTrue="1" operator="equal">
      <formula>$T$27</formula>
    </cfRule>
  </conditionalFormatting>
  <conditionalFormatting sqref="E28:R28">
    <cfRule type="cellIs" dxfId="484" priority="27881" operator="equal">
      <formula>$S$28</formula>
    </cfRule>
    <cfRule type="cellIs" dxfId="483" priority="27882" operator="equal">
      <formula>$T$28</formula>
    </cfRule>
  </conditionalFormatting>
  <conditionalFormatting sqref="E29:R29">
    <cfRule type="cellIs" dxfId="482" priority="27885" stopIfTrue="1" operator="equal">
      <formula>$S$29</formula>
    </cfRule>
    <cfRule type="cellIs" dxfId="481" priority="27886" stopIfTrue="1" operator="equal">
      <formula>$T$29</formula>
    </cfRule>
  </conditionalFormatting>
  <conditionalFormatting sqref="E30:R30">
    <cfRule type="cellIs" dxfId="480" priority="27889" stopIfTrue="1" operator="equal">
      <formula>$S$30</formula>
    </cfRule>
    <cfRule type="cellIs" dxfId="479" priority="27890" stopIfTrue="1" operator="equal">
      <formula>$T$30</formula>
    </cfRule>
  </conditionalFormatting>
  <conditionalFormatting sqref="E31:R31">
    <cfRule type="cellIs" dxfId="478" priority="27893" stopIfTrue="1" operator="equal">
      <formula>$S$31</formula>
    </cfRule>
    <cfRule type="cellIs" dxfId="477" priority="27894" stopIfTrue="1" operator="equal">
      <formula>$T$31</formula>
    </cfRule>
  </conditionalFormatting>
  <conditionalFormatting sqref="E32:R32">
    <cfRule type="cellIs" dxfId="476" priority="27897" stopIfTrue="1" operator="equal">
      <formula>$S$32</formula>
    </cfRule>
    <cfRule type="cellIs" dxfId="475" priority="27898" stopIfTrue="1" operator="equal">
      <formula>$T$32</formula>
    </cfRule>
  </conditionalFormatting>
  <conditionalFormatting sqref="E33:R33">
    <cfRule type="cellIs" dxfId="474" priority="27901" stopIfTrue="1" operator="equal">
      <formula>$S$33</formula>
    </cfRule>
    <cfRule type="cellIs" dxfId="473" priority="27902" stopIfTrue="1" operator="equal">
      <formula>$T$33</formula>
    </cfRule>
  </conditionalFormatting>
  <conditionalFormatting sqref="E34:R34">
    <cfRule type="cellIs" dxfId="472" priority="27905" stopIfTrue="1" operator="equal">
      <formula>$S$34</formula>
    </cfRule>
    <cfRule type="cellIs" dxfId="471" priority="27906" stopIfTrue="1" operator="equal">
      <formula>$T$34</formula>
    </cfRule>
  </conditionalFormatting>
  <conditionalFormatting sqref="E35:R35">
    <cfRule type="cellIs" dxfId="470" priority="27909" stopIfTrue="1" operator="equal">
      <formula>$S$35</formula>
    </cfRule>
    <cfRule type="cellIs" dxfId="469" priority="27910" stopIfTrue="1" operator="equal">
      <formula>$T$35</formula>
    </cfRule>
  </conditionalFormatting>
  <conditionalFormatting sqref="E36:R36">
    <cfRule type="cellIs" dxfId="468" priority="27913" stopIfTrue="1" operator="equal">
      <formula>$S$36</formula>
    </cfRule>
    <cfRule type="cellIs" dxfId="467" priority="27914" stopIfTrue="1" operator="equal">
      <formula>$T$36</formula>
    </cfRule>
  </conditionalFormatting>
  <conditionalFormatting sqref="E37:R37">
    <cfRule type="cellIs" dxfId="466" priority="27917" stopIfTrue="1" operator="equal">
      <formula>$S$37</formula>
    </cfRule>
    <cfRule type="cellIs" dxfId="465" priority="27918" stopIfTrue="1" operator="equal">
      <formula>$T$37</formula>
    </cfRule>
  </conditionalFormatting>
  <conditionalFormatting sqref="E38:R38">
    <cfRule type="cellIs" dxfId="464" priority="27921" stopIfTrue="1" operator="equal">
      <formula>$S$38</formula>
    </cfRule>
    <cfRule type="cellIs" dxfId="463" priority="27922" stopIfTrue="1" operator="equal">
      <formula>$T$38</formula>
    </cfRule>
  </conditionalFormatting>
  <conditionalFormatting sqref="E39:R39">
    <cfRule type="cellIs" dxfId="462" priority="27925" operator="equal">
      <formula>$S$39</formula>
    </cfRule>
    <cfRule type="cellIs" dxfId="461" priority="27926" operator="equal">
      <formula>$T$39</formula>
    </cfRule>
  </conditionalFormatting>
  <conditionalFormatting sqref="E40:R40">
    <cfRule type="cellIs" dxfId="460" priority="27929" stopIfTrue="1" operator="equal">
      <formula>$S$40</formula>
    </cfRule>
    <cfRule type="cellIs" dxfId="459" priority="27930" stopIfTrue="1" operator="equal">
      <formula>$T$40</formula>
    </cfRule>
  </conditionalFormatting>
  <conditionalFormatting sqref="E41:R41">
    <cfRule type="cellIs" dxfId="458" priority="27933" stopIfTrue="1" operator="equal">
      <formula>$S$41</formula>
    </cfRule>
    <cfRule type="cellIs" dxfId="457" priority="27934" stopIfTrue="1" operator="equal">
      <formula>$T$41</formula>
    </cfRule>
  </conditionalFormatting>
  <conditionalFormatting sqref="E42:R42">
    <cfRule type="cellIs" dxfId="456" priority="27937" stopIfTrue="1" operator="equal">
      <formula>$S$42</formula>
    </cfRule>
    <cfRule type="cellIs" dxfId="455" priority="27938" stopIfTrue="1" operator="equal">
      <formula>$T$42</formula>
    </cfRule>
  </conditionalFormatting>
  <conditionalFormatting sqref="E43:R43">
    <cfRule type="cellIs" dxfId="454" priority="27941" stopIfTrue="1" operator="equal">
      <formula>$S$43</formula>
    </cfRule>
    <cfRule type="cellIs" dxfId="453" priority="27942" stopIfTrue="1" operator="equal">
      <formula>$T$43</formula>
    </cfRule>
  </conditionalFormatting>
  <conditionalFormatting sqref="E44:R44">
    <cfRule type="cellIs" dxfId="452" priority="27945" stopIfTrue="1" operator="equal">
      <formula>$S$44</formula>
    </cfRule>
    <cfRule type="cellIs" dxfId="451" priority="27946" stopIfTrue="1" operator="equal">
      <formula>$T$44</formula>
    </cfRule>
  </conditionalFormatting>
  <conditionalFormatting sqref="E45:R45">
    <cfRule type="cellIs" dxfId="450" priority="27949" stopIfTrue="1" operator="equal">
      <formula>$S$45</formula>
    </cfRule>
    <cfRule type="cellIs" dxfId="449" priority="27950" stopIfTrue="1" operator="equal">
      <formula>$T$45</formula>
    </cfRule>
  </conditionalFormatting>
  <conditionalFormatting sqref="E46:R46">
    <cfRule type="cellIs" dxfId="448" priority="27953" stopIfTrue="1" operator="equal">
      <formula>$S$46</formula>
    </cfRule>
    <cfRule type="cellIs" dxfId="447" priority="27954" stopIfTrue="1" operator="equal">
      <formula>$T$46</formula>
    </cfRule>
  </conditionalFormatting>
  <conditionalFormatting sqref="E47:R47">
    <cfRule type="cellIs" dxfId="446" priority="27957" stopIfTrue="1" operator="equal">
      <formula>$S$47</formula>
    </cfRule>
    <cfRule type="cellIs" dxfId="445" priority="27958" stopIfTrue="1" operator="equal">
      <formula>$T$47</formula>
    </cfRule>
  </conditionalFormatting>
  <conditionalFormatting sqref="E48:R48">
    <cfRule type="cellIs" dxfId="444" priority="27961" stopIfTrue="1" operator="equal">
      <formula>$S$48</formula>
    </cfRule>
    <cfRule type="cellIs" dxfId="443" priority="27962" stopIfTrue="1" operator="equal">
      <formula>$T$48</formula>
    </cfRule>
  </conditionalFormatting>
  <conditionalFormatting sqref="E49:R49">
    <cfRule type="cellIs" dxfId="442" priority="27969" stopIfTrue="1" operator="equal">
      <formula>$S$49</formula>
    </cfRule>
    <cfRule type="cellIs" dxfId="441" priority="27970" stopIfTrue="1" operator="equal">
      <formula>$T$49</formula>
    </cfRule>
  </conditionalFormatting>
  <conditionalFormatting sqref="E50:R50">
    <cfRule type="cellIs" dxfId="440" priority="27977" stopIfTrue="1" operator="equal">
      <formula>$S$50</formula>
    </cfRule>
    <cfRule type="cellIs" dxfId="439" priority="27978" stopIfTrue="1" operator="equal">
      <formula>$T$50</formula>
    </cfRule>
  </conditionalFormatting>
  <conditionalFormatting sqref="E51:R51">
    <cfRule type="cellIs" dxfId="438" priority="27981" stopIfTrue="1" operator="equal">
      <formula>$S$51</formula>
    </cfRule>
    <cfRule type="cellIs" dxfId="437" priority="27982" stopIfTrue="1" operator="equal">
      <formula>$T$51</formula>
    </cfRule>
  </conditionalFormatting>
  <conditionalFormatting sqref="E52:R52">
    <cfRule type="cellIs" dxfId="436" priority="27985" stopIfTrue="1" operator="equal">
      <formula>$S$52</formula>
    </cfRule>
    <cfRule type="cellIs" dxfId="435" priority="27986" stopIfTrue="1" operator="equal">
      <formula>$T$52</formula>
    </cfRule>
  </conditionalFormatting>
  <conditionalFormatting sqref="E53:R53">
    <cfRule type="cellIs" dxfId="434" priority="27989" operator="equal">
      <formula>$S$53</formula>
    </cfRule>
    <cfRule type="cellIs" dxfId="433" priority="27990" operator="equal">
      <formula>$T$53</formula>
    </cfRule>
  </conditionalFormatting>
  <conditionalFormatting sqref="E54:R54">
    <cfRule type="cellIs" dxfId="432" priority="27993" stopIfTrue="1" operator="equal">
      <formula>$S$54</formula>
    </cfRule>
    <cfRule type="cellIs" dxfId="431" priority="27994" stopIfTrue="1" operator="equal">
      <formula>$T$54</formula>
    </cfRule>
  </conditionalFormatting>
  <conditionalFormatting sqref="E55:R56">
    <cfRule type="cellIs" dxfId="430" priority="27997" stopIfTrue="1" operator="equal">
      <formula>$S$55</formula>
    </cfRule>
    <cfRule type="cellIs" dxfId="429" priority="27998" stopIfTrue="1" operator="equal">
      <formula>$T$55</formula>
    </cfRule>
  </conditionalFormatting>
  <conditionalFormatting sqref="E56:R56">
    <cfRule type="cellIs" dxfId="428" priority="28001" operator="equal">
      <formula>$T$56</formula>
    </cfRule>
    <cfRule type="cellIs" dxfId="427" priority="28002" operator="equal">
      <formula>$S$56</formula>
    </cfRule>
    <cfRule type="cellIs" dxfId="426" priority="28003" operator="equal">
      <formula>$T$56</formula>
    </cfRule>
    <cfRule type="cellIs" dxfId="425" priority="28004" operator="equal">
      <formula>$S$56</formula>
    </cfRule>
    <cfRule type="cellIs" dxfId="424" priority="28005" operator="equal">
      <formula>$T$56</formula>
    </cfRule>
    <cfRule type="cellIs" dxfId="423" priority="28006" operator="equal">
      <formula>$S$56</formula>
    </cfRule>
  </conditionalFormatting>
  <conditionalFormatting sqref="E57:R57">
    <cfRule type="cellIs" dxfId="422" priority="28013" stopIfTrue="1" operator="equal">
      <formula>$S$57</formula>
    </cfRule>
    <cfRule type="cellIs" dxfId="421" priority="28014" stopIfTrue="1" operator="equal">
      <formula>$T$57</formula>
    </cfRule>
  </conditionalFormatting>
  <conditionalFormatting sqref="E58:R58">
    <cfRule type="cellIs" dxfId="420" priority="28017" stopIfTrue="1" operator="equal">
      <formula>$S$58</formula>
    </cfRule>
    <cfRule type="cellIs" dxfId="419" priority="28018" stopIfTrue="1" operator="equal">
      <formula>$T$58</formula>
    </cfRule>
  </conditionalFormatting>
  <conditionalFormatting sqref="E59:R59">
    <cfRule type="cellIs" dxfId="418" priority="28021" operator="equal">
      <formula>$S$59</formula>
    </cfRule>
    <cfRule type="cellIs" dxfId="417" priority="28022" operator="equal">
      <formula>$T$59</formula>
    </cfRule>
  </conditionalFormatting>
  <conditionalFormatting sqref="E60:R60">
    <cfRule type="cellIs" dxfId="416" priority="28025" stopIfTrue="1" operator="equal">
      <formula>$S$60</formula>
    </cfRule>
    <cfRule type="cellIs" dxfId="415" priority="28026" stopIfTrue="1" operator="equal">
      <formula>$T$60</formula>
    </cfRule>
  </conditionalFormatting>
  <conditionalFormatting sqref="E61:R61 E63:R63">
    <cfRule type="cellIs" dxfId="414" priority="28029" stopIfTrue="1" operator="equal">
      <formula>$S$61</formula>
    </cfRule>
    <cfRule type="cellIs" dxfId="413" priority="28030" stopIfTrue="1" operator="equal">
      <formula>$T$61</formula>
    </cfRule>
  </conditionalFormatting>
  <conditionalFormatting sqref="E62:R62">
    <cfRule type="cellIs" dxfId="412" priority="28037" operator="equal">
      <formula>$S$62</formula>
    </cfRule>
    <cfRule type="cellIs" dxfId="411" priority="28038" operator="equal">
      <formula>$T$62</formula>
    </cfRule>
  </conditionalFormatting>
  <conditionalFormatting sqref="E63:R63">
    <cfRule type="cellIs" dxfId="410" priority="28041" operator="equal">
      <formula>$T$63</formula>
    </cfRule>
    <cfRule type="cellIs" dxfId="409" priority="28042" operator="equal">
      <formula>$S$63</formula>
    </cfRule>
    <cfRule type="cellIs" dxfId="408" priority="28043" operator="equal">
      <formula>$T$63</formula>
    </cfRule>
    <cfRule type="cellIs" dxfId="407" priority="28044" operator="equal">
      <formula>$S$63</formula>
    </cfRule>
  </conditionalFormatting>
  <conditionalFormatting sqref="E64:R65">
    <cfRule type="cellIs" dxfId="406" priority="28049" stopIfTrue="1" operator="equal">
      <formula>$S$64</formula>
    </cfRule>
    <cfRule type="cellIs" dxfId="405" priority="28050" stopIfTrue="1" operator="equal">
      <formula>$T$64</formula>
    </cfRule>
  </conditionalFormatting>
  <conditionalFormatting sqref="E65:R65">
    <cfRule type="cellIs" dxfId="404" priority="28053" operator="equal">
      <formula>$T$65</formula>
    </cfRule>
    <cfRule type="cellIs" dxfId="403" priority="28054" operator="equal">
      <formula>$S$65</formula>
    </cfRule>
  </conditionalFormatting>
  <conditionalFormatting sqref="E66:R66">
    <cfRule type="cellIs" dxfId="402" priority="28057" stopIfTrue="1" operator="equal">
      <formula>$S$66</formula>
    </cfRule>
    <cfRule type="cellIs" dxfId="401" priority="28058" stopIfTrue="1" operator="equal">
      <formula>$T$66</formula>
    </cfRule>
  </conditionalFormatting>
  <conditionalFormatting sqref="E67:R67">
    <cfRule type="cellIs" dxfId="400" priority="28061" stopIfTrue="1" operator="equal">
      <formula>$S$67</formula>
    </cfRule>
    <cfRule type="cellIs" dxfId="399" priority="28062" stopIfTrue="1" operator="equal">
      <formula>$T$67</formula>
    </cfRule>
  </conditionalFormatting>
  <conditionalFormatting sqref="E68:R68">
    <cfRule type="cellIs" dxfId="398" priority="28065" stopIfTrue="1" operator="equal">
      <formula>$S$68</formula>
    </cfRule>
    <cfRule type="cellIs" dxfId="397" priority="28066" stopIfTrue="1" operator="equal">
      <formula>$T$68</formula>
    </cfRule>
  </conditionalFormatting>
  <conditionalFormatting sqref="E69:R69">
    <cfRule type="cellIs" dxfId="396" priority="28069" stopIfTrue="1" operator="equal">
      <formula>$S$69</formula>
    </cfRule>
    <cfRule type="cellIs" dxfId="395" priority="28070" stopIfTrue="1" operator="equal">
      <formula>$T$69</formula>
    </cfRule>
  </conditionalFormatting>
  <conditionalFormatting sqref="E70:R70">
    <cfRule type="cellIs" dxfId="394" priority="28073" operator="equal">
      <formula>$T$70</formula>
    </cfRule>
    <cfRule type="cellIs" dxfId="393" priority="28074" operator="equal">
      <formula>$S$70</formula>
    </cfRule>
  </conditionalFormatting>
  <conditionalFormatting sqref="E71:R71">
    <cfRule type="cellIs" dxfId="392" priority="28077" operator="equal">
      <formula>$T$71</formula>
    </cfRule>
    <cfRule type="cellIs" dxfId="391" priority="28078" operator="equal">
      <formula>$S$71</formula>
    </cfRule>
  </conditionalFormatting>
  <conditionalFormatting sqref="E72:R72">
    <cfRule type="cellIs" dxfId="390" priority="28081" stopIfTrue="1" operator="equal">
      <formula>$S$72</formula>
    </cfRule>
    <cfRule type="cellIs" dxfId="389" priority="28082" stopIfTrue="1" operator="equal">
      <formula>$T$72</formula>
    </cfRule>
  </conditionalFormatting>
  <conditionalFormatting sqref="E73:R77 E79:R80 E82:R86 E88:R93 E98:R106 E108:R150">
    <cfRule type="cellIs" dxfId="388" priority="28085" stopIfTrue="1" operator="equal">
      <formula>$S$73</formula>
    </cfRule>
    <cfRule type="cellIs" dxfId="387" priority="28086" stopIfTrue="1" operator="equal">
      <formula>$T$73</formula>
    </cfRule>
  </conditionalFormatting>
  <conditionalFormatting sqref="E74:R74">
    <cfRule type="cellIs" dxfId="386" priority="28113" stopIfTrue="1" operator="equal">
      <formula>$T$74</formula>
    </cfRule>
    <cfRule type="cellIs" dxfId="385" priority="28114" stopIfTrue="1" operator="equal">
      <formula>$S$74</formula>
    </cfRule>
  </conditionalFormatting>
  <conditionalFormatting sqref="E75:R75">
    <cfRule type="cellIs" dxfId="384" priority="28117" operator="equal">
      <formula>$S$75</formula>
    </cfRule>
    <cfRule type="cellIs" dxfId="383" priority="28118" operator="equal">
      <formula>$T$75</formula>
    </cfRule>
  </conditionalFormatting>
  <conditionalFormatting sqref="E76:R76">
    <cfRule type="cellIs" dxfId="382" priority="28121" operator="equal">
      <formula>$S$76</formula>
    </cfRule>
    <cfRule type="cellIs" dxfId="381" priority="28122" operator="equal">
      <formula>$T$76</formula>
    </cfRule>
  </conditionalFormatting>
  <conditionalFormatting sqref="E77:R77">
    <cfRule type="cellIs" dxfId="380" priority="28125" operator="equal">
      <formula>$S$77</formula>
    </cfRule>
    <cfRule type="cellIs" dxfId="379" priority="28126" operator="equal">
      <formula>$T$77</formula>
    </cfRule>
  </conditionalFormatting>
  <conditionalFormatting sqref="E78:R78">
    <cfRule type="cellIs" dxfId="378" priority="28133" operator="equal">
      <formula>$S$78</formula>
    </cfRule>
    <cfRule type="cellIs" dxfId="377" priority="28134" operator="equal">
      <formula>$T$78</formula>
    </cfRule>
  </conditionalFormatting>
  <conditionalFormatting sqref="E79:R79">
    <cfRule type="cellIs" dxfId="376" priority="28137" operator="equal">
      <formula>$S$79</formula>
    </cfRule>
    <cfRule type="cellIs" dxfId="375" priority="28138" operator="equal">
      <formula>$T$79</formula>
    </cfRule>
  </conditionalFormatting>
  <conditionalFormatting sqref="E80:R80">
    <cfRule type="cellIs" dxfId="374" priority="28141" operator="equal">
      <formula>$S$80</formula>
    </cfRule>
    <cfRule type="cellIs" dxfId="373" priority="28142" operator="equal">
      <formula>$T$80</formula>
    </cfRule>
  </conditionalFormatting>
  <conditionalFormatting sqref="E81:R81">
    <cfRule type="cellIs" dxfId="372" priority="28145" operator="equal">
      <formula>$S$81</formula>
    </cfRule>
    <cfRule type="cellIs" dxfId="371" priority="28146" operator="equal">
      <formula>$T$81</formula>
    </cfRule>
  </conditionalFormatting>
  <conditionalFormatting sqref="E82:R82">
    <cfRule type="cellIs" dxfId="370" priority="28149" operator="equal">
      <formula>$S$82</formula>
    </cfRule>
    <cfRule type="cellIs" dxfId="369" priority="28150" operator="equal">
      <formula>$T$82</formula>
    </cfRule>
  </conditionalFormatting>
  <conditionalFormatting sqref="E83:R83">
    <cfRule type="cellIs" dxfId="368" priority="28153" operator="equal">
      <formula>$S$83</formula>
    </cfRule>
    <cfRule type="cellIs" dxfId="367" priority="28154" operator="equal">
      <formula>$T$83</formula>
    </cfRule>
  </conditionalFormatting>
  <conditionalFormatting sqref="E84:R84">
    <cfRule type="cellIs" dxfId="366" priority="28157" operator="equal">
      <formula>$S$84</formula>
    </cfRule>
    <cfRule type="cellIs" dxfId="365" priority="28158" operator="equal">
      <formula>$T$84</formula>
    </cfRule>
  </conditionalFormatting>
  <conditionalFormatting sqref="E85:R85">
    <cfRule type="cellIs" dxfId="364" priority="28169" operator="equal">
      <formula>$S$85</formula>
    </cfRule>
    <cfRule type="cellIs" dxfId="363" priority="28170" operator="equal">
      <formula>$T$85</formula>
    </cfRule>
  </conditionalFormatting>
  <conditionalFormatting sqref="E86:R86">
    <cfRule type="cellIs" dxfId="362" priority="28173" operator="equal">
      <formula>$S$86</formula>
    </cfRule>
    <cfRule type="cellIs" dxfId="361" priority="28174" operator="equal">
      <formula>$T$86</formula>
    </cfRule>
  </conditionalFormatting>
  <conditionalFormatting sqref="E87:R87">
    <cfRule type="cellIs" dxfId="360" priority="28177" operator="equal">
      <formula>$S$87</formula>
    </cfRule>
    <cfRule type="cellIs" dxfId="359" priority="28178" operator="equal">
      <formula>$T$87</formula>
    </cfRule>
  </conditionalFormatting>
  <conditionalFormatting sqref="E88:R88">
    <cfRule type="cellIs" dxfId="358" priority="28185" operator="equal">
      <formula>$S$88</formula>
    </cfRule>
    <cfRule type="cellIs" dxfId="357" priority="28186" operator="equal">
      <formula>$T$88</formula>
    </cfRule>
  </conditionalFormatting>
  <conditionalFormatting sqref="E89:R89">
    <cfRule type="cellIs" dxfId="356" priority="28189" operator="equal">
      <formula>$S$89</formula>
    </cfRule>
    <cfRule type="cellIs" dxfId="355" priority="28190" operator="equal">
      <formula>$T$89</formula>
    </cfRule>
  </conditionalFormatting>
  <conditionalFormatting sqref="E90:R90">
    <cfRule type="cellIs" dxfId="354" priority="28193" operator="equal">
      <formula>$S$90</formula>
    </cfRule>
    <cfRule type="cellIs" dxfId="353" priority="28194" operator="equal">
      <formula>$T$90</formula>
    </cfRule>
  </conditionalFormatting>
  <conditionalFormatting sqref="E91:R91">
    <cfRule type="cellIs" dxfId="352" priority="28197" operator="equal">
      <formula>$S$91</formula>
    </cfRule>
    <cfRule type="cellIs" dxfId="351" priority="28198" operator="equal">
      <formula>$T$91</formula>
    </cfRule>
  </conditionalFormatting>
  <conditionalFormatting sqref="E92:R92">
    <cfRule type="cellIs" dxfId="350" priority="28209" operator="equal">
      <formula>$S$92</formula>
    </cfRule>
    <cfRule type="cellIs" dxfId="349" priority="28210" operator="equal">
      <formula>$T$92</formula>
    </cfRule>
  </conditionalFormatting>
  <conditionalFormatting sqref="E93:R93">
    <cfRule type="cellIs" dxfId="348" priority="28213" operator="equal">
      <formula>$S$93</formula>
    </cfRule>
    <cfRule type="cellIs" dxfId="347" priority="28214" operator="equal">
      <formula>$T$93</formula>
    </cfRule>
  </conditionalFormatting>
  <conditionalFormatting sqref="E94:R94">
    <cfRule type="cellIs" dxfId="346" priority="28217" operator="equal">
      <formula>$S$94</formula>
    </cfRule>
    <cfRule type="cellIs" dxfId="345" priority="28218" operator="equal">
      <formula>$T$94</formula>
    </cfRule>
  </conditionalFormatting>
  <conditionalFormatting sqref="E95:R95">
    <cfRule type="cellIs" dxfId="344" priority="28221" operator="equal">
      <formula>$S$95</formula>
    </cfRule>
    <cfRule type="cellIs" dxfId="343" priority="28222" operator="equal">
      <formula>$T$95</formula>
    </cfRule>
  </conditionalFormatting>
  <conditionalFormatting sqref="E96:R96">
    <cfRule type="cellIs" dxfId="342" priority="28225" operator="equal">
      <formula>$S$96</formula>
    </cfRule>
    <cfRule type="cellIs" dxfId="341" priority="28226" operator="equal">
      <formula>$T$96</formula>
    </cfRule>
  </conditionalFormatting>
  <conditionalFormatting sqref="E97:R97">
    <cfRule type="cellIs" dxfId="340" priority="28229" operator="equal">
      <formula>$S$97</formula>
    </cfRule>
    <cfRule type="cellIs" dxfId="339" priority="28230" operator="equal">
      <formula>$T$97</formula>
    </cfRule>
  </conditionalFormatting>
  <conditionalFormatting sqref="E108:R119">
    <cfRule type="cellIs" dxfId="338" priority="28237" operator="equal">
      <formula>$S$99</formula>
    </cfRule>
    <cfRule type="cellIs" dxfId="337" priority="28238" operator="equal">
      <formula>$T$99</formula>
    </cfRule>
  </conditionalFormatting>
  <conditionalFormatting sqref="E98:R98">
    <cfRule type="cellIs" dxfId="336" priority="28241" operator="equal">
      <formula>$S$98</formula>
    </cfRule>
    <cfRule type="cellIs" dxfId="335" priority="28242" operator="equal">
      <formula>$T$98</formula>
    </cfRule>
  </conditionalFormatting>
  <conditionalFormatting sqref="E99:R106">
    <cfRule type="cellIs" dxfId="334" priority="28245" operator="equal">
      <formula>$S$99</formula>
    </cfRule>
    <cfRule type="cellIs" dxfId="333" priority="28246" operator="equal">
      <formula>$T$99</formula>
    </cfRule>
  </conditionalFormatting>
  <conditionalFormatting sqref="E120:R120">
    <cfRule type="cellIs" dxfId="332" priority="28253" operator="equal">
      <formula>$S$120</formula>
    </cfRule>
    <cfRule type="cellIs" dxfId="331" priority="28254" operator="equal">
      <formula>$T$120</formula>
    </cfRule>
  </conditionalFormatting>
  <conditionalFormatting sqref="E121:R121">
    <cfRule type="cellIs" dxfId="330" priority="28257" operator="equal">
      <formula>$S$121</formula>
    </cfRule>
    <cfRule type="cellIs" dxfId="329" priority="28258" operator="equal">
      <formula>$T$121</formula>
    </cfRule>
  </conditionalFormatting>
  <conditionalFormatting sqref="E122:R122">
    <cfRule type="cellIs" dxfId="328" priority="28261" operator="equal">
      <formula>$S$122</formula>
    </cfRule>
    <cfRule type="cellIs" dxfId="327" priority="28262" operator="equal">
      <formula>$T$122</formula>
    </cfRule>
  </conditionalFormatting>
  <conditionalFormatting sqref="E123:R123">
    <cfRule type="cellIs" dxfId="326" priority="28265" operator="equal">
      <formula>$S$123</formula>
    </cfRule>
    <cfRule type="cellIs" dxfId="325" priority="28266" operator="equal">
      <formula>$T$123</formula>
    </cfRule>
  </conditionalFormatting>
  <conditionalFormatting sqref="E124:R124">
    <cfRule type="cellIs" dxfId="324" priority="28269" operator="equal">
      <formula>$S$124</formula>
    </cfRule>
    <cfRule type="cellIs" dxfId="323" priority="28270" operator="equal">
      <formula>$T$124</formula>
    </cfRule>
  </conditionalFormatting>
  <conditionalFormatting sqref="E125:R125">
    <cfRule type="cellIs" dxfId="322" priority="28273" operator="equal">
      <formula>$S$125</formula>
    </cfRule>
    <cfRule type="cellIs" dxfId="321" priority="28274" operator="equal">
      <formula>$T$125</formula>
    </cfRule>
  </conditionalFormatting>
  <conditionalFormatting sqref="E126:R126">
    <cfRule type="cellIs" dxfId="320" priority="28281" operator="equal">
      <formula>$S$126</formula>
    </cfRule>
    <cfRule type="cellIs" dxfId="319" priority="28282" operator="equal">
      <formula>$T$126</formula>
    </cfRule>
  </conditionalFormatting>
  <conditionalFormatting sqref="E127:R127">
    <cfRule type="cellIs" dxfId="318" priority="28285" operator="equal">
      <formula>$S$127</formula>
    </cfRule>
    <cfRule type="cellIs" dxfId="317" priority="28286" operator="equal">
      <formula>$T$127</formula>
    </cfRule>
  </conditionalFormatting>
  <conditionalFormatting sqref="E128:R128">
    <cfRule type="cellIs" dxfId="316" priority="28289" operator="equal">
      <formula>$S$128</formula>
    </cfRule>
    <cfRule type="cellIs" dxfId="315" priority="28290" operator="equal">
      <formula>$T$128</formula>
    </cfRule>
  </conditionalFormatting>
  <conditionalFormatting sqref="E129:R129">
    <cfRule type="cellIs" dxfId="314" priority="28293" operator="equal">
      <formula>$S$129</formula>
    </cfRule>
    <cfRule type="cellIs" dxfId="313" priority="28294" operator="equal">
      <formula>$T$129</formula>
    </cfRule>
  </conditionalFormatting>
  <conditionalFormatting sqref="E130:R130">
    <cfRule type="cellIs" dxfId="312" priority="28297" operator="equal">
      <formula>$S$130</formula>
    </cfRule>
    <cfRule type="cellIs" dxfId="311" priority="28298" operator="equal">
      <formula>$T$130</formula>
    </cfRule>
  </conditionalFormatting>
  <conditionalFormatting sqref="E131:R131">
    <cfRule type="cellIs" dxfId="310" priority="28301" operator="equal">
      <formula>$S$131</formula>
    </cfRule>
    <cfRule type="cellIs" dxfId="309" priority="28302" operator="equal">
      <formula>$T$131</formula>
    </cfRule>
  </conditionalFormatting>
  <conditionalFormatting sqref="E132:R132">
    <cfRule type="cellIs" dxfId="308" priority="28305" operator="equal">
      <formula>$S$132</formula>
    </cfRule>
    <cfRule type="cellIs" dxfId="307" priority="28306" operator="equal">
      <formula>$T$132</formula>
    </cfRule>
  </conditionalFormatting>
  <conditionalFormatting sqref="E133:R133">
    <cfRule type="cellIs" dxfId="306" priority="28309" operator="equal">
      <formula>$S$133</formula>
    </cfRule>
    <cfRule type="cellIs" dxfId="305" priority="28310" operator="equal">
      <formula>$T$133</formula>
    </cfRule>
  </conditionalFormatting>
  <conditionalFormatting sqref="E134:R134">
    <cfRule type="cellIs" dxfId="304" priority="28317" operator="equal">
      <formula>$S$134</formula>
    </cfRule>
    <cfRule type="cellIs" dxfId="303" priority="28318" operator="equal">
      <formula>$T$134</formula>
    </cfRule>
  </conditionalFormatting>
  <conditionalFormatting sqref="E135:R135">
    <cfRule type="cellIs" dxfId="302" priority="28321" operator="equal">
      <formula>$S$135</formula>
    </cfRule>
    <cfRule type="cellIs" dxfId="301" priority="28322" operator="equal">
      <formula>$T$135</formula>
    </cfRule>
  </conditionalFormatting>
  <conditionalFormatting sqref="E136:R136">
    <cfRule type="cellIs" dxfId="300" priority="28325" operator="equal">
      <formula>$S$136</formula>
    </cfRule>
    <cfRule type="cellIs" dxfId="299" priority="28326" operator="equal">
      <formula>$T$136</formula>
    </cfRule>
  </conditionalFormatting>
  <conditionalFormatting sqref="E137:R137">
    <cfRule type="cellIs" dxfId="298" priority="28329" operator="equal">
      <formula>$S$137</formula>
    </cfRule>
    <cfRule type="cellIs" dxfId="297" priority="28330" operator="equal">
      <formula>$T$137</formula>
    </cfRule>
  </conditionalFormatting>
  <conditionalFormatting sqref="E138:R138">
    <cfRule type="cellIs" dxfId="296" priority="28333" operator="equal">
      <formula>$S$138</formula>
    </cfRule>
    <cfRule type="cellIs" dxfId="295" priority="28334" operator="equal">
      <formula>$T$138</formula>
    </cfRule>
  </conditionalFormatting>
  <conditionalFormatting sqref="E139:R139">
    <cfRule type="cellIs" dxfId="294" priority="28337" operator="equal">
      <formula>$S$139</formula>
    </cfRule>
    <cfRule type="cellIs" dxfId="293" priority="28338" operator="equal">
      <formula>$T$139</formula>
    </cfRule>
  </conditionalFormatting>
  <conditionalFormatting sqref="E140:R140">
    <cfRule type="cellIs" dxfId="292" priority="28341" operator="equal">
      <formula>$S$140</formula>
    </cfRule>
    <cfRule type="cellIs" dxfId="291" priority="28342" operator="equal">
      <formula>$T$140</formula>
    </cfRule>
  </conditionalFormatting>
  <conditionalFormatting sqref="E141:R141">
    <cfRule type="cellIs" dxfId="290" priority="28345" operator="equal">
      <formula>$S$141</formula>
    </cfRule>
    <cfRule type="cellIs" dxfId="289" priority="28346" operator="equal">
      <formula>$T$141</formula>
    </cfRule>
  </conditionalFormatting>
  <conditionalFormatting sqref="E142:R142">
    <cfRule type="cellIs" dxfId="288" priority="28349" operator="equal">
      <formula>$S$142</formula>
    </cfRule>
    <cfRule type="cellIs" dxfId="287" priority="28350" operator="equal">
      <formula>$T$142</formula>
    </cfRule>
  </conditionalFormatting>
  <conditionalFormatting sqref="E143:R143">
    <cfRule type="cellIs" dxfId="286" priority="28353" operator="equal">
      <formula>$S$143</formula>
    </cfRule>
    <cfRule type="cellIs" dxfId="285" priority="28354" operator="equal">
      <formula>$T$143</formula>
    </cfRule>
  </conditionalFormatting>
  <conditionalFormatting sqref="E144:R144">
    <cfRule type="cellIs" dxfId="284" priority="28357" operator="equal">
      <formula>$S$144</formula>
    </cfRule>
    <cfRule type="cellIs" dxfId="283" priority="28358" operator="equal">
      <formula>$T$144</formula>
    </cfRule>
  </conditionalFormatting>
  <conditionalFormatting sqref="E145:R145">
    <cfRule type="cellIs" dxfId="282" priority="28361" operator="equal">
      <formula>$S$145</formula>
    </cfRule>
    <cfRule type="cellIs" dxfId="281" priority="28362" operator="equal">
      <formula>$T$145</formula>
    </cfRule>
  </conditionalFormatting>
  <conditionalFormatting sqref="E146:R146">
    <cfRule type="cellIs" dxfId="280" priority="28365" operator="equal">
      <formula>$S$146</formula>
    </cfRule>
    <cfRule type="cellIs" dxfId="279" priority="28366" operator="equal">
      <formula>$T$146</formula>
    </cfRule>
  </conditionalFormatting>
  <conditionalFormatting sqref="E147:R147">
    <cfRule type="cellIs" dxfId="278" priority="28373" operator="equal">
      <formula>$S$147</formula>
    </cfRule>
    <cfRule type="cellIs" dxfId="277" priority="28374" operator="equal">
      <formula>$T$147</formula>
    </cfRule>
  </conditionalFormatting>
  <conditionalFormatting sqref="E148:R148">
    <cfRule type="cellIs" dxfId="276" priority="28377" operator="equal">
      <formula>$S$148</formula>
    </cfRule>
    <cfRule type="cellIs" dxfId="275" priority="28378" operator="equal">
      <formula>$T$148</formula>
    </cfRule>
  </conditionalFormatting>
  <conditionalFormatting sqref="E149:R149">
    <cfRule type="cellIs" dxfId="274" priority="28381" operator="equal">
      <formula>$S$149</formula>
    </cfRule>
    <cfRule type="cellIs" dxfId="273" priority="28382" operator="equal">
      <formula>$T$149</formula>
    </cfRule>
  </conditionalFormatting>
  <conditionalFormatting sqref="E150:R150">
    <cfRule type="cellIs" dxfId="272" priority="28385" operator="equal">
      <formula>$S$150</formula>
    </cfRule>
    <cfRule type="cellIs" dxfId="271" priority="28386" operator="equal">
      <formula>$T$150</formula>
    </cfRule>
  </conditionalFormatting>
  <conditionalFormatting sqref="E151:R151">
    <cfRule type="cellIs" dxfId="270" priority="28393" stopIfTrue="1" operator="equal">
      <formula>$S$151</formula>
    </cfRule>
    <cfRule type="cellIs" dxfId="269" priority="28394" stopIfTrue="1" operator="equal">
      <formula>$T$151</formula>
    </cfRule>
  </conditionalFormatting>
  <conditionalFormatting sqref="E152:R152">
    <cfRule type="cellIs" dxfId="268" priority="28397" stopIfTrue="1" operator="equal">
      <formula>$S$152</formula>
    </cfRule>
    <cfRule type="cellIs" dxfId="267" priority="28398" stopIfTrue="1" operator="equal">
      <formula>$T$152</formula>
    </cfRule>
  </conditionalFormatting>
  <conditionalFormatting sqref="E153:R153">
    <cfRule type="cellIs" dxfId="266" priority="28401" stopIfTrue="1" operator="equal">
      <formula>$S$153</formula>
    </cfRule>
    <cfRule type="cellIs" dxfId="265" priority="28402" stopIfTrue="1" operator="equal">
      <formula>$T$153</formula>
    </cfRule>
  </conditionalFormatting>
  <conditionalFormatting sqref="E154:R154">
    <cfRule type="cellIs" dxfId="264" priority="28405" stopIfTrue="1" operator="equal">
      <formula>$S$154</formula>
    </cfRule>
    <cfRule type="cellIs" dxfId="263" priority="28406" stopIfTrue="1" operator="equal">
      <formula>$T$154</formula>
    </cfRule>
  </conditionalFormatting>
  <conditionalFormatting sqref="E155:R155">
    <cfRule type="cellIs" dxfId="262" priority="28409" stopIfTrue="1" operator="equal">
      <formula>$S$155</formula>
    </cfRule>
    <cfRule type="cellIs" dxfId="261" priority="28410" stopIfTrue="1" operator="equal">
      <formula>$T$155</formula>
    </cfRule>
  </conditionalFormatting>
  <conditionalFormatting sqref="E156:R156">
    <cfRule type="cellIs" dxfId="260" priority="28413" stopIfTrue="1" operator="equal">
      <formula>$S$156</formula>
    </cfRule>
    <cfRule type="cellIs" dxfId="259" priority="28414" stopIfTrue="1" operator="equal">
      <formula>$T$156</formula>
    </cfRule>
  </conditionalFormatting>
  <conditionalFormatting sqref="E157:R157">
    <cfRule type="cellIs" dxfId="258" priority="28417" stopIfTrue="1" operator="equal">
      <formula>$S$157</formula>
    </cfRule>
    <cfRule type="cellIs" dxfId="257" priority="28418" stopIfTrue="1" operator="equal">
      <formula>$T$157</formula>
    </cfRule>
  </conditionalFormatting>
  <conditionalFormatting sqref="E158:R158">
    <cfRule type="cellIs" dxfId="256" priority="19" operator="equal">
      <formula>$S$158</formula>
    </cfRule>
    <cfRule type="cellIs" dxfId="255" priority="20" operator="equal">
      <formula>$T$158</formula>
    </cfRule>
    <cfRule type="cellIs" dxfId="254" priority="28421" operator="equal">
      <formula>$T$158</formula>
    </cfRule>
    <cfRule type="cellIs" dxfId="253" priority="28422" operator="equal">
      <formula>$S$158</formula>
    </cfRule>
  </conditionalFormatting>
  <conditionalFormatting sqref="E159:R159">
    <cfRule type="cellIs" dxfId="252" priority="28425" operator="equal">
      <formula>$T$159</formula>
    </cfRule>
    <cfRule type="cellIs" dxfId="251" priority="28426" operator="equal">
      <formula>$S$159</formula>
    </cfRule>
  </conditionalFormatting>
  <conditionalFormatting sqref="E160:R160">
    <cfRule type="cellIs" dxfId="250" priority="17" operator="equal">
      <formula>$S$160</formula>
    </cfRule>
    <cfRule type="cellIs" dxfId="249" priority="18" operator="equal">
      <formula>$T$160</formula>
    </cfRule>
    <cfRule type="cellIs" dxfId="248" priority="28429" operator="equal">
      <formula>$T$160</formula>
    </cfRule>
    <cfRule type="cellIs" dxfId="247" priority="28430" operator="equal">
      <formula>$S$160</formula>
    </cfRule>
  </conditionalFormatting>
  <conditionalFormatting sqref="E161:R161">
    <cfRule type="cellIs" dxfId="246" priority="28433" operator="equal">
      <formula>$T$161</formula>
    </cfRule>
    <cfRule type="cellIs" dxfId="245" priority="28434" operator="equal">
      <formula>$S$161</formula>
    </cfRule>
  </conditionalFormatting>
  <conditionalFormatting sqref="E162:R162">
    <cfRule type="cellIs" dxfId="244" priority="28441" operator="equal">
      <formula>$T$162</formula>
    </cfRule>
    <cfRule type="cellIs" dxfId="243" priority="28442" operator="equal">
      <formula>$S$162</formula>
    </cfRule>
  </conditionalFormatting>
  <conditionalFormatting sqref="E163:R163">
    <cfRule type="cellIs" dxfId="242" priority="28449" operator="equal">
      <formula>$T$163</formula>
    </cfRule>
    <cfRule type="cellIs" dxfId="241" priority="28450" operator="equal">
      <formula>$S$163</formula>
    </cfRule>
  </conditionalFormatting>
  <conditionalFormatting sqref="E164:R164">
    <cfRule type="cellIs" dxfId="240" priority="28453" operator="equal">
      <formula>$T$164</formula>
    </cfRule>
    <cfRule type="cellIs" dxfId="239" priority="28454" operator="equal">
      <formula>$S$164</formula>
    </cfRule>
  </conditionalFormatting>
  <conditionalFormatting sqref="E165:R165">
    <cfRule type="cellIs" dxfId="238" priority="28457" operator="equal">
      <formula>$T$165</formula>
    </cfRule>
    <cfRule type="cellIs" dxfId="237" priority="28458" operator="equal">
      <formula>$S$165</formula>
    </cfRule>
  </conditionalFormatting>
  <conditionalFormatting sqref="E166:R166">
    <cfRule type="cellIs" dxfId="236" priority="28461" operator="equal">
      <formula>$T$166</formula>
    </cfRule>
    <cfRule type="cellIs" dxfId="235" priority="28462" operator="equal">
      <formula>$S$166</formula>
    </cfRule>
  </conditionalFormatting>
  <conditionalFormatting sqref="E167:R167">
    <cfRule type="cellIs" dxfId="234" priority="28465" operator="equal">
      <formula>$T$167</formula>
    </cfRule>
    <cfRule type="cellIs" dxfId="233" priority="28466" operator="equal">
      <formula>$S$167</formula>
    </cfRule>
  </conditionalFormatting>
  <conditionalFormatting sqref="E168:R168">
    <cfRule type="cellIs" dxfId="232" priority="28469" operator="equal">
      <formula>$T$168</formula>
    </cfRule>
    <cfRule type="cellIs" dxfId="231" priority="28470" operator="equal">
      <formula>$S$168</formula>
    </cfRule>
  </conditionalFormatting>
  <conditionalFormatting sqref="E169:R169">
    <cfRule type="cellIs" dxfId="230" priority="28473" operator="equal">
      <formula>$T$169</formula>
    </cfRule>
    <cfRule type="cellIs" dxfId="229" priority="28474" operator="equal">
      <formula>$S$169</formula>
    </cfRule>
  </conditionalFormatting>
  <conditionalFormatting sqref="E170:R170">
    <cfRule type="cellIs" dxfId="228" priority="28477" operator="equal">
      <formula>$T$170</formula>
    </cfRule>
    <cfRule type="cellIs" dxfId="227" priority="28478" operator="equal">
      <formula>$S$170</formula>
    </cfRule>
  </conditionalFormatting>
  <conditionalFormatting sqref="E171:R171">
    <cfRule type="cellIs" dxfId="226" priority="28481" operator="equal">
      <formula>$T$171</formula>
    </cfRule>
    <cfRule type="cellIs" dxfId="225" priority="28482" operator="equal">
      <formula>$S$171</formula>
    </cfRule>
  </conditionalFormatting>
  <conditionalFormatting sqref="E172:R172">
    <cfRule type="cellIs" dxfId="224" priority="15" operator="equal">
      <formula>$S$172</formula>
    </cfRule>
    <cfRule type="cellIs" dxfId="223" priority="16" operator="equal">
      <formula>$T$172</formula>
    </cfRule>
    <cfRule type="cellIs" dxfId="222" priority="28485" operator="equal">
      <formula>$T$172</formula>
    </cfRule>
    <cfRule type="cellIs" dxfId="221" priority="28486" operator="equal">
      <formula>$S$172</formula>
    </cfRule>
  </conditionalFormatting>
  <conditionalFormatting sqref="E174:R174">
    <cfRule type="cellIs" dxfId="220" priority="28497" operator="equal">
      <formula>$T$174</formula>
    </cfRule>
    <cfRule type="cellIs" dxfId="219" priority="28498" operator="equal">
      <formula>$S$174</formula>
    </cfRule>
  </conditionalFormatting>
  <conditionalFormatting sqref="E175:R175">
    <cfRule type="cellIs" dxfId="218" priority="28501" operator="equal">
      <formula>$T$175</formula>
    </cfRule>
    <cfRule type="cellIs" dxfId="217" priority="28502" operator="equal">
      <formula>$S$175</formula>
    </cfRule>
  </conditionalFormatting>
  <conditionalFormatting sqref="E176:R176">
    <cfRule type="cellIs" dxfId="216" priority="28505" operator="equal">
      <formula>$T$176</formula>
    </cfRule>
    <cfRule type="cellIs" dxfId="215" priority="28506" operator="equal">
      <formula>$S$176</formula>
    </cfRule>
  </conditionalFormatting>
  <conditionalFormatting sqref="E177:R177">
    <cfRule type="cellIs" dxfId="214" priority="28509" operator="equal">
      <formula>$T$177</formula>
    </cfRule>
    <cfRule type="cellIs" dxfId="213" priority="28510" operator="equal">
      <formula>$S$177</formula>
    </cfRule>
  </conditionalFormatting>
  <conditionalFormatting sqref="E178:R178">
    <cfRule type="cellIs" dxfId="212" priority="28513" operator="equal">
      <formula>$T$178</formula>
    </cfRule>
    <cfRule type="cellIs" dxfId="211" priority="28514" operator="equal">
      <formula>$S$178</formula>
    </cfRule>
  </conditionalFormatting>
  <conditionalFormatting sqref="E179:R179">
    <cfRule type="cellIs" dxfId="210" priority="28517" operator="equal">
      <formula>$T$179</formula>
    </cfRule>
    <cfRule type="cellIs" dxfId="209" priority="28518" operator="equal">
      <formula>$S$179</formula>
    </cfRule>
  </conditionalFormatting>
  <conditionalFormatting sqref="E180:R180">
    <cfRule type="cellIs" dxfId="208" priority="28521" operator="equal">
      <formula>$T$180</formula>
    </cfRule>
    <cfRule type="cellIs" dxfId="207" priority="28522" operator="equal">
      <formula>$S$180</formula>
    </cfRule>
  </conditionalFormatting>
  <conditionalFormatting sqref="E181:R181">
    <cfRule type="cellIs" dxfId="206" priority="28525" operator="equal">
      <formula>$T$181</formula>
    </cfRule>
    <cfRule type="cellIs" dxfId="205" priority="28526" operator="equal">
      <formula>$S$181</formula>
    </cfRule>
  </conditionalFormatting>
  <conditionalFormatting sqref="E182:R182">
    <cfRule type="cellIs" dxfId="204" priority="28529" operator="equal">
      <formula>$T$182</formula>
    </cfRule>
    <cfRule type="cellIs" dxfId="203" priority="28530" operator="equal">
      <formula>$S$182</formula>
    </cfRule>
  </conditionalFormatting>
  <conditionalFormatting sqref="E183:R183">
    <cfRule type="cellIs" dxfId="202" priority="28533" operator="equal">
      <formula>$T$183</formula>
    </cfRule>
    <cfRule type="cellIs" dxfId="201" priority="28534" operator="equal">
      <formula>$S$183</formula>
    </cfRule>
  </conditionalFormatting>
  <conditionalFormatting sqref="E184:R184">
    <cfRule type="cellIs" dxfId="200" priority="28537" operator="equal">
      <formula>$T$184</formula>
    </cfRule>
    <cfRule type="cellIs" dxfId="199" priority="28538" operator="equal">
      <formula>$S$184</formula>
    </cfRule>
  </conditionalFormatting>
  <conditionalFormatting sqref="E185:R185">
    <cfRule type="cellIs" dxfId="198" priority="28541" operator="equal">
      <formula>$T$185</formula>
    </cfRule>
    <cfRule type="cellIs" dxfId="197" priority="28542" operator="equal">
      <formula>$S$185</formula>
    </cfRule>
  </conditionalFormatting>
  <conditionalFormatting sqref="E186:R186">
    <cfRule type="cellIs" dxfId="196" priority="28545" operator="equal">
      <formula>$T$186</formula>
    </cfRule>
    <cfRule type="cellIs" dxfId="195" priority="28546" operator="equal">
      <formula>$S$186</formula>
    </cfRule>
  </conditionalFormatting>
  <conditionalFormatting sqref="E187:R187">
    <cfRule type="cellIs" dxfId="194" priority="28549" operator="equal">
      <formula>$T$187</formula>
    </cfRule>
    <cfRule type="cellIs" dxfId="193" priority="28550" operator="equal">
      <formula>$S$187</formula>
    </cfRule>
  </conditionalFormatting>
  <conditionalFormatting sqref="E188:R188">
    <cfRule type="cellIs" dxfId="192" priority="13" operator="equal">
      <formula>$S$188</formula>
    </cfRule>
    <cfRule type="cellIs" dxfId="191" priority="14" operator="equal">
      <formula>$T$188</formula>
    </cfRule>
    <cfRule type="cellIs" dxfId="190" priority="28553" operator="equal">
      <formula>$T$188</formula>
    </cfRule>
    <cfRule type="cellIs" dxfId="189" priority="28554" operator="equal">
      <formula>$S$188</formula>
    </cfRule>
  </conditionalFormatting>
  <conditionalFormatting sqref="E189:R189">
    <cfRule type="cellIs" dxfId="188" priority="11" operator="equal">
      <formula>$S$189</formula>
    </cfRule>
    <cfRule type="cellIs" dxfId="187" priority="12" operator="equal">
      <formula>$T$189</formula>
    </cfRule>
    <cfRule type="cellIs" dxfId="186" priority="28557" operator="equal">
      <formula>$T$189</formula>
    </cfRule>
    <cfRule type="cellIs" dxfId="185" priority="28558" operator="equal">
      <formula>$S$189</formula>
    </cfRule>
  </conditionalFormatting>
  <conditionalFormatting sqref="E190:R190">
    <cfRule type="cellIs" dxfId="184" priority="28561" operator="equal">
      <formula>$T$190</formula>
    </cfRule>
    <cfRule type="cellIs" dxfId="183" priority="28562" operator="equal">
      <formula>$S$190</formula>
    </cfRule>
  </conditionalFormatting>
  <conditionalFormatting sqref="E191:R191">
    <cfRule type="cellIs" dxfId="182" priority="28565" operator="equal">
      <formula>$T$191</formula>
    </cfRule>
    <cfRule type="cellIs" dxfId="181" priority="28566" operator="equal">
      <formula>$S$191</formula>
    </cfRule>
  </conditionalFormatting>
  <conditionalFormatting sqref="E192:R192">
    <cfRule type="cellIs" dxfId="180" priority="28569" operator="equal">
      <formula>$T$192</formula>
    </cfRule>
    <cfRule type="cellIs" dxfId="179" priority="28570" operator="equal">
      <formula>$S$192</formula>
    </cfRule>
  </conditionalFormatting>
  <conditionalFormatting sqref="E193:R193">
    <cfRule type="cellIs" dxfId="178" priority="28573" operator="equal">
      <formula>$T$193</formula>
    </cfRule>
    <cfRule type="cellIs" dxfId="177" priority="28574" operator="equal">
      <formula>$S$193</formula>
    </cfRule>
  </conditionalFormatting>
  <conditionalFormatting sqref="E194:R194">
    <cfRule type="cellIs" dxfId="176" priority="28577" operator="equal">
      <formula>$T$194</formula>
    </cfRule>
    <cfRule type="cellIs" dxfId="175" priority="28578" operator="equal">
      <formula>$S$194</formula>
    </cfRule>
  </conditionalFormatting>
  <conditionalFormatting sqref="E195:R195">
    <cfRule type="cellIs" dxfId="174" priority="28581" operator="equal">
      <formula>$T$195</formula>
    </cfRule>
    <cfRule type="cellIs" dxfId="173" priority="28582" operator="equal">
      <formula>$S$195</formula>
    </cfRule>
  </conditionalFormatting>
  <conditionalFormatting sqref="E196:R196">
    <cfRule type="cellIs" dxfId="172" priority="28585" operator="equal">
      <formula>$T$196</formula>
    </cfRule>
    <cfRule type="cellIs" dxfId="171" priority="28586" operator="equal">
      <formula>$S$196</formula>
    </cfRule>
  </conditionalFormatting>
  <conditionalFormatting sqref="E197:R197">
    <cfRule type="cellIs" dxfId="170" priority="28589" operator="equal">
      <formula>$T$197</formula>
    </cfRule>
    <cfRule type="cellIs" dxfId="169" priority="28590" operator="equal">
      <formula>$S$197</formula>
    </cfRule>
  </conditionalFormatting>
  <conditionalFormatting sqref="E198:R198">
    <cfRule type="cellIs" dxfId="168" priority="28593" operator="equal">
      <formula>$T$198</formula>
    </cfRule>
    <cfRule type="cellIs" dxfId="167" priority="28594" operator="equal">
      <formula>$S$198</formula>
    </cfRule>
  </conditionalFormatting>
  <conditionalFormatting sqref="E199:R199">
    <cfRule type="cellIs" dxfId="166" priority="28597" operator="equal">
      <formula>$T$199</formula>
    </cfRule>
    <cfRule type="cellIs" dxfId="165" priority="28598" operator="equal">
      <formula>$S$199</formula>
    </cfRule>
  </conditionalFormatting>
  <conditionalFormatting sqref="E200:R200">
    <cfRule type="cellIs" dxfId="164" priority="28601" operator="equal">
      <formula>$T$200</formula>
    </cfRule>
    <cfRule type="cellIs" dxfId="163" priority="28602" operator="equal">
      <formula>$S$200</formula>
    </cfRule>
  </conditionalFormatting>
  <conditionalFormatting sqref="E201:R201">
    <cfRule type="cellIs" dxfId="162" priority="28605" operator="equal">
      <formula>$T$201</formula>
    </cfRule>
    <cfRule type="cellIs" dxfId="161" priority="28606" operator="equal">
      <formula>$S$201</formula>
    </cfRule>
  </conditionalFormatting>
  <conditionalFormatting sqref="E202:R202">
    <cfRule type="cellIs" dxfId="160" priority="28609" operator="equal">
      <formula>$T$202</formula>
    </cfRule>
    <cfRule type="cellIs" dxfId="159" priority="28610" operator="equal">
      <formula>$S$202</formula>
    </cfRule>
  </conditionalFormatting>
  <conditionalFormatting sqref="E203:R203">
    <cfRule type="cellIs" dxfId="158" priority="28613" operator="equal">
      <formula>$T$203</formula>
    </cfRule>
    <cfRule type="cellIs" dxfId="157" priority="28614" operator="equal">
      <formula>$S$203</formula>
    </cfRule>
  </conditionalFormatting>
  <conditionalFormatting sqref="E204:R204">
    <cfRule type="cellIs" dxfId="156" priority="28617" operator="equal">
      <formula>$T$204</formula>
    </cfRule>
    <cfRule type="cellIs" dxfId="155" priority="28618" operator="equal">
      <formula>$S$204</formula>
    </cfRule>
  </conditionalFormatting>
  <conditionalFormatting sqref="E205:R205">
    <cfRule type="cellIs" dxfId="154" priority="28621" operator="equal">
      <formula>$T$205</formula>
    </cfRule>
    <cfRule type="cellIs" dxfId="153" priority="28622" operator="equal">
      <formula>$S$205</formula>
    </cfRule>
  </conditionalFormatting>
  <conditionalFormatting sqref="E206:R206">
    <cfRule type="cellIs" dxfId="152" priority="28629" operator="equal">
      <formula>$T$206</formula>
    </cfRule>
    <cfRule type="cellIs" dxfId="151" priority="28630" operator="equal">
      <formula>$S$206</formula>
    </cfRule>
  </conditionalFormatting>
  <conditionalFormatting sqref="E207:R207">
    <cfRule type="cellIs" dxfId="150" priority="28633" operator="equal">
      <formula>$T$207</formula>
    </cfRule>
    <cfRule type="cellIs" dxfId="149" priority="28634" operator="equal">
      <formula>$S$207</formula>
    </cfRule>
  </conditionalFormatting>
  <conditionalFormatting sqref="E208:R208">
    <cfRule type="cellIs" dxfId="22" priority="28637" operator="equal">
      <formula>$T$208</formula>
    </cfRule>
    <cfRule type="cellIs" dxfId="23" priority="28638" operator="equal">
      <formula>$S$208</formula>
    </cfRule>
    <cfRule type="cellIs" dxfId="24" priority="2" operator="equal">
      <formula>$T$208</formula>
    </cfRule>
    <cfRule type="cellIs" dxfId="21" priority="1" operator="equal">
      <formula>$S$208</formula>
    </cfRule>
  </conditionalFormatting>
  <conditionalFormatting sqref="E209:R209">
    <cfRule type="cellIs" dxfId="148" priority="28641" operator="equal">
      <formula>$T$209</formula>
    </cfRule>
    <cfRule type="cellIs" dxfId="147" priority="28642" operator="equal">
      <formula>$S$209</formula>
    </cfRule>
  </conditionalFormatting>
  <conditionalFormatting sqref="E210:R210">
    <cfRule type="cellIs" dxfId="146" priority="28645" operator="equal">
      <formula>$T$210</formula>
    </cfRule>
    <cfRule type="cellIs" dxfId="145" priority="28646" operator="equal">
      <formula>$S$210</formula>
    </cfRule>
  </conditionalFormatting>
  <conditionalFormatting sqref="E211:R211">
    <cfRule type="cellIs" dxfId="144" priority="28649" operator="equal">
      <formula>$T$211</formula>
    </cfRule>
    <cfRule type="cellIs" dxfId="143" priority="28650" operator="equal">
      <formula>$S$211</formula>
    </cfRule>
  </conditionalFormatting>
  <conditionalFormatting sqref="E212:R212">
    <cfRule type="cellIs" dxfId="142" priority="28653" operator="equal">
      <formula>$T$212</formula>
    </cfRule>
    <cfRule type="cellIs" dxfId="141" priority="28654" operator="equal">
      <formula>$S$212</formula>
    </cfRule>
  </conditionalFormatting>
  <conditionalFormatting sqref="E213:R213">
    <cfRule type="cellIs" dxfId="140" priority="9" operator="equal">
      <formula>$S$213</formula>
    </cfRule>
    <cfRule type="cellIs" dxfId="139" priority="10" operator="equal">
      <formula>$T$213</formula>
    </cfRule>
    <cfRule type="cellIs" dxfId="138" priority="28657" operator="equal">
      <formula>$T$213</formula>
    </cfRule>
    <cfRule type="cellIs" dxfId="137" priority="28658" operator="equal">
      <formula>$S$213</formula>
    </cfRule>
  </conditionalFormatting>
  <conditionalFormatting sqref="E214:R214">
    <cfRule type="cellIs" dxfId="136" priority="7" operator="equal">
      <formula>$S$214</formula>
    </cfRule>
    <cfRule type="cellIs" dxfId="135" priority="8" operator="equal">
      <formula>$T$214</formula>
    </cfRule>
    <cfRule type="cellIs" dxfId="134" priority="28661" operator="equal">
      <formula>$T$214</formula>
    </cfRule>
    <cfRule type="cellIs" dxfId="133" priority="28662" operator="equal">
      <formula>$S$214</formula>
    </cfRule>
  </conditionalFormatting>
  <conditionalFormatting sqref="E215:R215">
    <cfRule type="cellIs" dxfId="132" priority="5" operator="equal">
      <formula>$S$215</formula>
    </cfRule>
    <cfRule type="cellIs" dxfId="131" priority="6" operator="equal">
      <formula>$T$215</formula>
    </cfRule>
    <cfRule type="cellIs" dxfId="130" priority="28665" operator="equal">
      <formula>$T$215</formula>
    </cfRule>
    <cfRule type="cellIs" dxfId="129" priority="28666" operator="equal">
      <formula>$S$215</formula>
    </cfRule>
  </conditionalFormatting>
  <conditionalFormatting sqref="E216:R216">
    <cfRule type="cellIs" dxfId="128" priority="28669" operator="equal">
      <formula>$T$216</formula>
    </cfRule>
    <cfRule type="cellIs" dxfId="127" priority="28670" operator="equal">
      <formula>$S$216</formula>
    </cfRule>
  </conditionalFormatting>
  <conditionalFormatting sqref="E217:R217">
    <cfRule type="cellIs" dxfId="126" priority="28673" operator="equal">
      <formula>$T$217</formula>
    </cfRule>
    <cfRule type="cellIs" dxfId="125" priority="28674" operator="equal">
      <formula>$S$217</formula>
    </cfRule>
  </conditionalFormatting>
  <conditionalFormatting sqref="E218:R218 E236:R236">
    <cfRule type="cellIs" dxfId="124" priority="28677" operator="equal">
      <formula>$S$236</formula>
    </cfRule>
  </conditionalFormatting>
  <conditionalFormatting sqref="E219:R219">
    <cfRule type="cellIs" dxfId="123" priority="28693" operator="equal">
      <formula>$T$219</formula>
    </cfRule>
    <cfRule type="cellIs" dxfId="122" priority="28694" operator="equal">
      <formula>$S$219</formula>
    </cfRule>
  </conditionalFormatting>
  <conditionalFormatting sqref="E220:R220">
    <cfRule type="cellIs" dxfId="121" priority="28697" operator="equal">
      <formula>$T$220</formula>
    </cfRule>
    <cfRule type="cellIs" dxfId="120" priority="28698" operator="equal">
      <formula>$S$220</formula>
    </cfRule>
  </conditionalFormatting>
  <conditionalFormatting sqref="E221:R221">
    <cfRule type="cellIs" dxfId="119" priority="28701" operator="equal">
      <formula>$T$221</formula>
    </cfRule>
    <cfRule type="cellIs" dxfId="118" priority="28702" operator="equal">
      <formula>$S$221</formula>
    </cfRule>
  </conditionalFormatting>
  <conditionalFormatting sqref="E222:R222">
    <cfRule type="cellIs" dxfId="117" priority="28705" operator="equal">
      <formula>$T$222</formula>
    </cfRule>
    <cfRule type="cellIs" dxfId="116" priority="28706" operator="equal">
      <formula>$S$222</formula>
    </cfRule>
  </conditionalFormatting>
  <conditionalFormatting sqref="E223:R223">
    <cfRule type="cellIs" dxfId="115" priority="28709" operator="equal">
      <formula>$T$223</formula>
    </cfRule>
    <cfRule type="cellIs" dxfId="114" priority="28710" operator="equal">
      <formula>$S$223</formula>
    </cfRule>
  </conditionalFormatting>
  <conditionalFormatting sqref="E224:R224">
    <cfRule type="cellIs" dxfId="113" priority="28713" operator="equal">
      <formula>$T$224</formula>
    </cfRule>
    <cfRule type="cellIs" dxfId="112" priority="28714" operator="equal">
      <formula>$S$224</formula>
    </cfRule>
  </conditionalFormatting>
  <conditionalFormatting sqref="E225:R225">
    <cfRule type="cellIs" dxfId="111" priority="28717" operator="equal">
      <formula>$T$225</formula>
    </cfRule>
    <cfRule type="cellIs" dxfId="110" priority="28718" operator="equal">
      <formula>$S$225</formula>
    </cfRule>
  </conditionalFormatting>
  <conditionalFormatting sqref="E226:R226">
    <cfRule type="cellIs" dxfId="109" priority="28721" operator="equal">
      <formula>$T$226</formula>
    </cfRule>
    <cfRule type="cellIs" dxfId="108" priority="28722" operator="equal">
      <formula>$S$226</formula>
    </cfRule>
  </conditionalFormatting>
  <conditionalFormatting sqref="E227:R227">
    <cfRule type="cellIs" dxfId="107" priority="28725" operator="equal">
      <formula>$T$227</formula>
    </cfRule>
    <cfRule type="cellIs" dxfId="106" priority="28726" operator="equal">
      <formula>$S$227</formula>
    </cfRule>
  </conditionalFormatting>
  <conditionalFormatting sqref="E228:R228">
    <cfRule type="cellIs" dxfId="105" priority="28729" operator="equal">
      <formula>$T$228</formula>
    </cfRule>
    <cfRule type="cellIs" dxfId="104" priority="28730" operator="equal">
      <formula>$S$228</formula>
    </cfRule>
  </conditionalFormatting>
  <conditionalFormatting sqref="E229:R229">
    <cfRule type="cellIs" dxfId="103" priority="3" operator="equal">
      <formula>$S$229</formula>
    </cfRule>
    <cfRule type="cellIs" dxfId="102" priority="4" operator="equal">
      <formula>$T$229</formula>
    </cfRule>
    <cfRule type="cellIs" dxfId="101" priority="28733" operator="equal">
      <formula>$T$229</formula>
    </cfRule>
    <cfRule type="cellIs" dxfId="100" priority="28734" operator="equal">
      <formula>$S$229</formula>
    </cfRule>
  </conditionalFormatting>
  <conditionalFormatting sqref="E230:R230">
    <cfRule type="cellIs" dxfId="99" priority="28737" operator="equal">
      <formula>$T$230</formula>
    </cfRule>
    <cfRule type="cellIs" dxfId="98" priority="28738" operator="equal">
      <formula>$S$230</formula>
    </cfRule>
  </conditionalFormatting>
  <conditionalFormatting sqref="E231:R231">
    <cfRule type="cellIs" dxfId="97" priority="28741" operator="equal">
      <formula>$T$231</formula>
    </cfRule>
    <cfRule type="cellIs" dxfId="96" priority="28742" operator="equal">
      <formula>$S$231</formula>
    </cfRule>
  </conditionalFormatting>
  <conditionalFormatting sqref="E232:R232">
    <cfRule type="cellIs" dxfId="95" priority="28745" operator="equal">
      <formula>$T$232</formula>
    </cfRule>
    <cfRule type="cellIs" dxfId="94" priority="28746" operator="equal">
      <formula>$S$232</formula>
    </cfRule>
  </conditionalFormatting>
  <conditionalFormatting sqref="E233:R233">
    <cfRule type="cellIs" dxfId="93" priority="28749" operator="equal">
      <formula>$T$233</formula>
    </cfRule>
    <cfRule type="cellIs" dxfId="92" priority="28750" operator="equal">
      <formula>$S$233</formula>
    </cfRule>
  </conditionalFormatting>
  <conditionalFormatting sqref="E234:R234">
    <cfRule type="cellIs" dxfId="91" priority="28753" operator="equal">
      <formula>$T$234</formula>
    </cfRule>
    <cfRule type="cellIs" dxfId="90" priority="28754" operator="equal">
      <formula>$S$234</formula>
    </cfRule>
  </conditionalFormatting>
  <conditionalFormatting sqref="E235:R236">
    <cfRule type="cellIs" dxfId="89" priority="28757" operator="equal">
      <formula>$T$235</formula>
    </cfRule>
    <cfRule type="cellIs" dxfId="88" priority="28758" operator="equal">
      <formula>$S$235</formula>
    </cfRule>
  </conditionalFormatting>
  <conditionalFormatting sqref="E236:R236 E218:R218">
    <cfRule type="cellIs" dxfId="87" priority="28761" operator="equal">
      <formula>$T$236</formula>
    </cfRule>
  </conditionalFormatting>
  <conditionalFormatting sqref="E237:R237">
    <cfRule type="cellIs" dxfId="84" priority="28769" operator="equal">
      <formula>$T$237</formula>
    </cfRule>
    <cfRule type="cellIs" dxfId="83" priority="28770" operator="equal">
      <formula>$S$237</formula>
    </cfRule>
  </conditionalFormatting>
  <conditionalFormatting sqref="E238:R238">
    <cfRule type="cellIs" dxfId="82" priority="28773" operator="equal">
      <formula>$T$238</formula>
    </cfRule>
    <cfRule type="cellIs" dxfId="81" priority="28774" operator="equal">
      <formula>$S$238</formula>
    </cfRule>
  </conditionalFormatting>
  <conditionalFormatting sqref="E239:R239">
    <cfRule type="cellIs" dxfId="80" priority="28777" operator="equal">
      <formula>$T$239</formula>
    </cfRule>
    <cfRule type="cellIs" dxfId="79" priority="28778" operator="equal">
      <formula>$S$239</formula>
    </cfRule>
  </conditionalFormatting>
  <conditionalFormatting sqref="E240:R240">
    <cfRule type="cellIs" dxfId="78" priority="28781" operator="equal">
      <formula>$T$240</formula>
    </cfRule>
    <cfRule type="cellIs" dxfId="77" priority="28782" operator="equal">
      <formula>$S$240</formula>
    </cfRule>
  </conditionalFormatting>
  <conditionalFormatting sqref="E241:R241">
    <cfRule type="cellIs" dxfId="76" priority="28785" stopIfTrue="1" operator="equal">
      <formula>$S$241</formula>
    </cfRule>
    <cfRule type="cellIs" dxfId="75" priority="28786" stopIfTrue="1" operator="equal">
      <formula>$T$241</formula>
    </cfRule>
  </conditionalFormatting>
  <conditionalFormatting sqref="E242:R242">
    <cfRule type="cellIs" dxfId="74" priority="28789" stopIfTrue="1" operator="equal">
      <formula>$S$242</formula>
    </cfRule>
    <cfRule type="cellIs" dxfId="73" priority="28790" stopIfTrue="1" operator="equal">
      <formula>$T$242</formula>
    </cfRule>
  </conditionalFormatting>
  <conditionalFormatting sqref="E243:R243">
    <cfRule type="cellIs" dxfId="72" priority="28793" stopIfTrue="1" operator="equal">
      <formula>$S$243</formula>
    </cfRule>
    <cfRule type="cellIs" dxfId="71" priority="28794" stopIfTrue="1" operator="equal">
      <formula>$T$243</formula>
    </cfRule>
  </conditionalFormatting>
  <conditionalFormatting sqref="E100:R100">
    <cfRule type="cellIs" dxfId="70" priority="28797" operator="equal">
      <formula>$S$100</formula>
    </cfRule>
    <cfRule type="cellIs" dxfId="69" priority="28798" operator="equal">
      <formula>$T$100</formula>
    </cfRule>
  </conditionalFormatting>
  <conditionalFormatting sqref="E101:R101">
    <cfRule type="cellIs" dxfId="68" priority="28801" operator="equal">
      <formula>$S$101</formula>
    </cfRule>
    <cfRule type="cellIs" dxfId="67" priority="28802" operator="equal">
      <formula>$T$101</formula>
    </cfRule>
  </conditionalFormatting>
  <conditionalFormatting sqref="E103:R103">
    <cfRule type="cellIs" dxfId="66" priority="28809" operator="equal">
      <formula>$S$103</formula>
    </cfRule>
    <cfRule type="cellIs" dxfId="65" priority="28810" operator="equal">
      <formula>$T$103</formula>
    </cfRule>
  </conditionalFormatting>
  <conditionalFormatting sqref="E104:R104">
    <cfRule type="cellIs" dxfId="64" priority="28813" operator="equal">
      <formula>$S$104</formula>
    </cfRule>
    <cfRule type="cellIs" dxfId="63" priority="28814" operator="equal">
      <formula>$T$104</formula>
    </cfRule>
  </conditionalFormatting>
  <conditionalFormatting sqref="E105:R105">
    <cfRule type="cellIs" dxfId="62" priority="28817" operator="equal">
      <formula>$S$105</formula>
    </cfRule>
    <cfRule type="cellIs" dxfId="61" priority="28818" operator="equal">
      <formula>$T$105</formula>
    </cfRule>
  </conditionalFormatting>
  <conditionalFormatting sqref="E106:R106">
    <cfRule type="cellIs" dxfId="60" priority="28821" operator="equal">
      <formula>$S$106</formula>
    </cfRule>
    <cfRule type="cellIs" dxfId="59" priority="28822" operator="equal">
      <formula>$T$106</formula>
    </cfRule>
  </conditionalFormatting>
  <conditionalFormatting sqref="E107:R107">
    <cfRule type="cellIs" dxfId="58" priority="28825" operator="equal">
      <formula>$S$107</formula>
    </cfRule>
    <cfRule type="cellIs" dxfId="57" priority="28826" operator="equal">
      <formula>$T$107</formula>
    </cfRule>
  </conditionalFormatting>
  <conditionalFormatting sqref="E108:R108">
    <cfRule type="cellIs" dxfId="56" priority="28829" operator="equal">
      <formula>$S$108</formula>
    </cfRule>
    <cfRule type="cellIs" dxfId="55" priority="28830" operator="equal">
      <formula>$T$108</formula>
    </cfRule>
  </conditionalFormatting>
  <conditionalFormatting sqref="E109:R109">
    <cfRule type="cellIs" dxfId="54" priority="28833" operator="equal">
      <formula>$S$109</formula>
    </cfRule>
    <cfRule type="cellIs" dxfId="53" priority="28834" operator="equal">
      <formula>$T$109</formula>
    </cfRule>
  </conditionalFormatting>
  <conditionalFormatting sqref="E110:R110">
    <cfRule type="cellIs" dxfId="52" priority="28837" operator="equal">
      <formula>$S$110</formula>
    </cfRule>
    <cfRule type="cellIs" dxfId="51" priority="28838" operator="equal">
      <formula>$T$110</formula>
    </cfRule>
  </conditionalFormatting>
  <conditionalFormatting sqref="E111:R111">
    <cfRule type="cellIs" dxfId="50" priority="28841" operator="equal">
      <formula>$S$111</formula>
    </cfRule>
    <cfRule type="cellIs" dxfId="49" priority="28842" operator="equal">
      <formula>$T$111</formula>
    </cfRule>
  </conditionalFormatting>
  <conditionalFormatting sqref="E112:R112">
    <cfRule type="cellIs" dxfId="48" priority="28845" operator="equal">
      <formula>$S$112</formula>
    </cfRule>
    <cfRule type="cellIs" dxfId="47" priority="28846" operator="equal">
      <formula>$T$112</formula>
    </cfRule>
  </conditionalFormatting>
  <conditionalFormatting sqref="E113:R113">
    <cfRule type="cellIs" dxfId="46" priority="28849" operator="equal">
      <formula>$S$113</formula>
    </cfRule>
    <cfRule type="cellIs" dxfId="45" priority="28850" operator="equal">
      <formula>$T$113</formula>
    </cfRule>
  </conditionalFormatting>
  <conditionalFormatting sqref="E114:R114">
    <cfRule type="cellIs" dxfId="44" priority="28853" operator="equal">
      <formula>$S$114</formula>
    </cfRule>
    <cfRule type="cellIs" dxfId="43" priority="28854" operator="equal">
      <formula>$T$114</formula>
    </cfRule>
  </conditionalFormatting>
  <conditionalFormatting sqref="E115:R115">
    <cfRule type="cellIs" dxfId="42" priority="28857" operator="equal">
      <formula>$S$115</formula>
    </cfRule>
    <cfRule type="cellIs" dxfId="41" priority="28858" operator="equal">
      <formula>$T$115</formula>
    </cfRule>
  </conditionalFormatting>
  <conditionalFormatting sqref="E116:R116">
    <cfRule type="cellIs" dxfId="40" priority="28861" operator="equal">
      <formula>$S$116</formula>
    </cfRule>
    <cfRule type="cellIs" dxfId="39" priority="28862" operator="equal">
      <formula>$T$116</formula>
    </cfRule>
  </conditionalFormatting>
  <conditionalFormatting sqref="E117:R117">
    <cfRule type="cellIs" dxfId="38" priority="28865" operator="equal">
      <formula>$S$117</formula>
    </cfRule>
    <cfRule type="cellIs" dxfId="37" priority="28866" operator="equal">
      <formula>$T$117</formula>
    </cfRule>
  </conditionalFormatting>
  <conditionalFormatting sqref="E118:R118">
    <cfRule type="cellIs" dxfId="36" priority="28869" operator="equal">
      <formula>$S$118</formula>
    </cfRule>
    <cfRule type="cellIs" dxfId="35" priority="28870" operator="equal">
      <formula>$T$118</formula>
    </cfRule>
  </conditionalFormatting>
  <conditionalFormatting sqref="E119:R119">
    <cfRule type="cellIs" dxfId="34" priority="28873" operator="equal">
      <formula>$S$119</formula>
    </cfRule>
    <cfRule type="cellIs" dxfId="33" priority="28874" operator="equal">
      <formula>$T$119</formula>
    </cfRule>
  </conditionalFormatting>
  <conditionalFormatting sqref="E102:S102">
    <cfRule type="cellIs" dxfId="32" priority="28897" operator="equal">
      <formula>$S$102</formula>
    </cfRule>
    <cfRule type="cellIs" dxfId="31" priority="28898" operator="equal">
      <formula>$T$102</formula>
    </cfRule>
  </conditionalFormatting>
  <conditionalFormatting sqref="E173 F173:R174">
    <cfRule type="cellIs" dxfId="30" priority="28901" operator="equal">
      <formula>#REF!</formula>
    </cfRule>
    <cfRule type="cellIs" dxfId="29" priority="28902" operator="equal">
      <formula>#REF!</formula>
    </cfRule>
  </conditionalFormatting>
  <conditionalFormatting sqref="E218:R218">
    <cfRule type="cellIs" dxfId="28" priority="28904" operator="equal">
      <formula>$T$218</formula>
    </cfRule>
    <cfRule type="cellIs" dxfId="27" priority="28905" operator="equal">
      <formula>$S$218</formula>
    </cfRule>
    <cfRule type="cellIs" dxfId="26" priority="28906" operator="equal">
      <formula>$T$235</formula>
    </cfRule>
    <cfRule type="cellIs" dxfId="25" priority="28907" operator="equal">
      <formula>$S$235</formula>
    </cfRule>
  </conditionalFormatting>
  <pageMargins left="0" right="0" top="0.25" bottom="0.25" header="0.05" footer="0.05"/>
  <pageSetup paperSize="9" scale="75" orientation="landscape" horizontalDpi="300" verticalDpi="30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Sheet3</vt:lpstr>
      <vt:lpstr>Sheet1</vt:lpstr>
      <vt:lpstr>Sheet2</vt:lpstr>
      <vt:lpstr>Chart3</vt:lpstr>
    </vt:vector>
  </TitlesOfParts>
  <Company>DEZ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DezNICO</dc:creator>
  <cp:lastModifiedBy>Jessica De Palm</cp:lastModifiedBy>
  <cp:lastPrinted>2026-08-05T18:02:00Z</cp:lastPrinted>
  <dcterms:created xsi:type="dcterms:W3CDTF">2004-02-02T17:42:43Z</dcterms:created>
  <dcterms:modified xsi:type="dcterms:W3CDTF">2026-08-05T19:42:04Z</dcterms:modified>
</cp:coreProperties>
</file>